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59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9" i="1" l="1"/>
  <c r="A199" i="1"/>
  <c r="L198" i="1"/>
  <c r="J198" i="1"/>
  <c r="I198" i="1"/>
  <c r="H198" i="1"/>
  <c r="G198" i="1"/>
  <c r="F198" i="1"/>
  <c r="B189" i="1"/>
  <c r="A189" i="1"/>
  <c r="L188" i="1"/>
  <c r="J188" i="1"/>
  <c r="I188" i="1"/>
  <c r="H188" i="1"/>
  <c r="G188" i="1"/>
  <c r="F188" i="1"/>
  <c r="B180" i="1"/>
  <c r="A180" i="1"/>
  <c r="L179" i="1"/>
  <c r="J179" i="1"/>
  <c r="I179" i="1"/>
  <c r="H179" i="1"/>
  <c r="G179" i="1"/>
  <c r="F179" i="1"/>
  <c r="B170" i="1"/>
  <c r="A170" i="1"/>
  <c r="L169" i="1"/>
  <c r="J169" i="1"/>
  <c r="I169" i="1"/>
  <c r="H169" i="1"/>
  <c r="G169" i="1"/>
  <c r="F169" i="1"/>
  <c r="B161" i="1"/>
  <c r="A161" i="1"/>
  <c r="L160" i="1"/>
  <c r="J160" i="1"/>
  <c r="I160" i="1"/>
  <c r="H160" i="1"/>
  <c r="G160" i="1"/>
  <c r="F160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1" i="1"/>
  <c r="A131" i="1"/>
  <c r="L130" i="1"/>
  <c r="J130" i="1"/>
  <c r="I130" i="1"/>
  <c r="H130" i="1"/>
  <c r="G130" i="1"/>
  <c r="F130" i="1"/>
  <c r="B121" i="1"/>
  <c r="A121" i="1"/>
  <c r="L120" i="1"/>
  <c r="J120" i="1"/>
  <c r="I120" i="1"/>
  <c r="H120" i="1"/>
  <c r="G120" i="1"/>
  <c r="F120" i="1"/>
  <c r="B111" i="1"/>
  <c r="A111" i="1"/>
  <c r="L110" i="1"/>
  <c r="J110" i="1"/>
  <c r="I110" i="1"/>
  <c r="H110" i="1"/>
  <c r="G110" i="1"/>
  <c r="F110" i="1"/>
  <c r="B101" i="1"/>
  <c r="A101" i="1"/>
  <c r="L100" i="1"/>
  <c r="J100" i="1"/>
  <c r="I100" i="1"/>
  <c r="H100" i="1"/>
  <c r="G100" i="1"/>
  <c r="F100" i="1"/>
  <c r="B91" i="1"/>
  <c r="A91" i="1"/>
  <c r="L90" i="1"/>
  <c r="J90" i="1"/>
  <c r="I90" i="1"/>
  <c r="H90" i="1"/>
  <c r="G90" i="1"/>
  <c r="F90" i="1"/>
  <c r="B82" i="1"/>
  <c r="A82" i="1"/>
  <c r="L81" i="1"/>
  <c r="J81" i="1"/>
  <c r="I81" i="1"/>
  <c r="H81" i="1"/>
  <c r="G81" i="1"/>
  <c r="F81" i="1"/>
  <c r="B72" i="1"/>
  <c r="A72" i="1"/>
  <c r="L71" i="1"/>
  <c r="J71" i="1"/>
  <c r="I71" i="1"/>
  <c r="H71" i="1"/>
  <c r="G71" i="1"/>
  <c r="F71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F14" i="1"/>
  <c r="H43" i="1" l="1"/>
  <c r="G199" i="1"/>
  <c r="I180" i="1"/>
  <c r="H180" i="1"/>
  <c r="G180" i="1"/>
  <c r="F180" i="1"/>
  <c r="I199" i="1"/>
  <c r="H199" i="1"/>
  <c r="F199" i="1"/>
  <c r="J199" i="1"/>
  <c r="L199" i="1"/>
  <c r="L180" i="1"/>
  <c r="J180" i="1"/>
  <c r="L161" i="1"/>
  <c r="F161" i="1"/>
  <c r="H161" i="1"/>
  <c r="I161" i="1"/>
  <c r="G161" i="1"/>
  <c r="J161" i="1"/>
  <c r="L141" i="1"/>
  <c r="F141" i="1"/>
  <c r="G141" i="1"/>
  <c r="H141" i="1"/>
  <c r="I141" i="1"/>
  <c r="J141" i="1"/>
  <c r="H121" i="1"/>
  <c r="L121" i="1"/>
  <c r="I121" i="1"/>
  <c r="F121" i="1"/>
  <c r="G121" i="1"/>
  <c r="J121" i="1"/>
  <c r="I101" i="1"/>
  <c r="L101" i="1"/>
  <c r="J101" i="1"/>
  <c r="F101" i="1"/>
  <c r="H101" i="1"/>
  <c r="G101" i="1"/>
  <c r="G82" i="1"/>
  <c r="J82" i="1"/>
  <c r="I82" i="1"/>
  <c r="L82" i="1"/>
  <c r="H82" i="1"/>
  <c r="F82" i="1"/>
  <c r="F62" i="1"/>
  <c r="G62" i="1"/>
  <c r="I62" i="1"/>
  <c r="J62" i="1"/>
  <c r="H62" i="1"/>
  <c r="L62" i="1"/>
  <c r="I43" i="1"/>
  <c r="G43" i="1"/>
  <c r="J43" i="1"/>
  <c r="F43" i="1"/>
  <c r="L43" i="1"/>
  <c r="J25" i="1"/>
  <c r="H25" i="1"/>
  <c r="L25" i="1"/>
  <c r="G25" i="1"/>
  <c r="F25" i="1"/>
  <c r="I25" i="1"/>
  <c r="H200" i="1" l="1"/>
  <c r="I200" i="1"/>
  <c r="G200" i="1"/>
  <c r="J200" i="1"/>
  <c r="F200" i="1"/>
  <c r="L200" i="1"/>
</calcChain>
</file>

<file path=xl/sharedStrings.xml><?xml version="1.0" encoding="utf-8"?>
<sst xmlns="http://schemas.openxmlformats.org/spreadsheetml/2006/main" count="366" uniqueCount="110">
  <si>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</si>
  <si>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</si>
  <si>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</si>
  <si>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</si>
  <si>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</si>
  <si>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</si>
  <si>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</si>
  <si>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</si>
  <si>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</si>
  <si>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</si>
  <si>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</si>
  <si>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</si>
  <si>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</si>
  <si>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</si>
  <si>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</si>
  <si>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</si>
  <si>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</si>
  <si>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</si>
  <si>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</si>
  <si>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</si>
  <si>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</si>
  <si>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</si>
  <si>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</si>
  <si>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</si>
  <si>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</si>
  <si>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</si>
  <si>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</si>
  <si>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</si>
  <si>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</si>
  <si>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</si>
  <si>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</si>
  <si>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</si>
  <si>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</si>
  <si>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</si>
  <si>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</si>
  <si>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</si>
  <si>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</si>
  <si>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</si>
  <si>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</si>
  <si>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Сок фруктовый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</si>
  <si>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</si>
  <si>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</si>
  <si>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</si>
  <si>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</si>
  <si>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</si>
  <si>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Котлеты рубленые из курицы с соусом сметанным 60/40</t>
  </si>
  <si>
    <t>294/331</t>
  </si>
  <si>
    <t>Макаронные изделия отварные</t>
  </si>
  <si>
    <t>Компот из яблок</t>
  </si>
  <si>
    <t>Хлеб пшеничный</t>
  </si>
  <si>
    <t>Хлеб ржаной</t>
  </si>
  <si>
    <t>Запеканка из творога с соусом яблочным 150/20</t>
  </si>
  <si>
    <t>Суп картофельный с макаронными изделиями</t>
  </si>
  <si>
    <t>Тефтели из говядины 60/40</t>
  </si>
  <si>
    <t>279/332</t>
  </si>
  <si>
    <t>Гречка отварная</t>
  </si>
  <si>
    <t>Компот из сухофруктов</t>
  </si>
  <si>
    <t>Чай с сахаром 200/15</t>
  </si>
  <si>
    <t>Свекла тушеная</t>
  </si>
  <si>
    <t>Борщ с капустой и картофелем</t>
  </si>
  <si>
    <t>Котлеты из говядины с соусом 60/40</t>
  </si>
  <si>
    <t>268/331</t>
  </si>
  <si>
    <t>Пшеничная каша рассыпчатая</t>
  </si>
  <si>
    <t>Омлет натуральный</t>
  </si>
  <si>
    <t>Чай с лимоном 200/15/7</t>
  </si>
  <si>
    <t>Яблоки свежие калиброванные 1 шт</t>
  </si>
  <si>
    <t>Масло сливочное крестьянское порциями</t>
  </si>
  <si>
    <t>Кабачковая икра</t>
  </si>
  <si>
    <t>Суп картофельный с пшеном</t>
  </si>
  <si>
    <t>Рыба, припущенная с овощами 60/50</t>
  </si>
  <si>
    <t>229/331</t>
  </si>
  <si>
    <t>Пюре картофельное</t>
  </si>
  <si>
    <t>Макаронные изделия отварные с сыром 150/20/5</t>
  </si>
  <si>
    <t>Какао с молоком</t>
  </si>
  <si>
    <t xml:space="preserve"> </t>
  </si>
  <si>
    <t>Плов с курицей 90/150</t>
  </si>
  <si>
    <t>Запеканка из творога с морковью с яблочным соусом 150/20</t>
  </si>
  <si>
    <t>Котлеты рубленые из курицы с соусом 60/40</t>
  </si>
  <si>
    <t>Котлеты из минтая с соусом 60/40</t>
  </si>
  <si>
    <t>234/331</t>
  </si>
  <si>
    <t>Каша вязкая молочная из хлопьев овсяных с сахаром и маслом сливочным 200/10/10</t>
  </si>
  <si>
    <t>Рис припущеный</t>
  </si>
  <si>
    <t>Суп картофельный с горохом</t>
  </si>
  <si>
    <t>Котлеты рубленые куриные с соусом 60/40, макаронные изделия отварные</t>
  </si>
  <si>
    <t>294/331, 309</t>
  </si>
  <si>
    <t>Щи из свежей капусты</t>
  </si>
  <si>
    <t>Тефтели из говядины с соусом 60/40</t>
  </si>
  <si>
    <t>Фрукты свежие сезонные 1 шт</t>
  </si>
  <si>
    <t>Фрукты свежие сезонные (апельсин) 1 шт</t>
  </si>
  <si>
    <t>Кондитерское изделие  1 шт</t>
  </si>
  <si>
    <t>Масло сливочное "крестьянское" порциями</t>
  </si>
  <si>
    <t>Каша вязкая молочная из хлопьев овсяных с сахаром и маслом сливочным  200/10/10</t>
  </si>
  <si>
    <t>Кондитерское изделие 1 шт</t>
  </si>
  <si>
    <t>Огурец свежий</t>
  </si>
  <si>
    <t>Мандарин 1шт</t>
  </si>
  <si>
    <t>Фрукты свежие сезонные 1шт</t>
  </si>
  <si>
    <t>Печенье в инд упаковке 1 шт</t>
  </si>
  <si>
    <t>Помидор свежий</t>
  </si>
  <si>
    <t>Вафельная конфета 1 шт</t>
  </si>
  <si>
    <t>Йогурт в инд упаковке 1 шт</t>
  </si>
  <si>
    <t>Печенье в инд упаковке</t>
  </si>
  <si>
    <t>Яблоки свежие сезонные 1шт</t>
  </si>
  <si>
    <t>Фрукты свежие сезонные (апельсин) 1шт</t>
  </si>
  <si>
    <t>Яблоки свежие сезонные 1 шт</t>
  </si>
  <si>
    <t>Мандарин 1 шт</t>
  </si>
  <si>
    <t>Йогурт в инд упаковке</t>
  </si>
  <si>
    <t>Сок в инд упаковке 1 шт</t>
  </si>
  <si>
    <t>Каша жидкая молочная из манной крупы</t>
  </si>
  <si>
    <t>Курица, тушеная в соусе 90/50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</si>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</sst>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0" fillId="0" borderId="2" xfId="0" applyFill="1" applyBorder="1" applyProtection="1">
      <protection locked="0"/>
    </xf>
    <xf numFmtId="1" fontId="11" fillId="4" borderId="4" xfId="0" applyNumberFormat="1" applyFont="1" applyFill="1" applyBorder="1" applyAlignment="1" applyProtection="1">
      <alignment horizontal="center"/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0" fontId="11" fillId="4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center" vertical="top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6" borderId="2" xfId="0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 t="s">
        <v>109</v>
      </c>
      <c r="D1" s="71"/>
      <c r="E1" s="71"/>
      <c r="F1" s="12" t="s">
        <v>16</v>
      </c>
      <c r="G1" s="2" t="s">
        <v>17</v>
      </c>
      <c r="H1" s="72"/>
      <c r="I1" s="72"/>
      <c r="J1" s="72"/>
      <c r="K1" s="72"/>
    </row>
    <row r="2" spans="1:12" ht="18" x14ac:dyDescent="0.2">
      <c r="A2" s="35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9">
        <v>9</v>
      </c>
      <c r="I3" s="49">
        <v>1</v>
      </c>
      <c r="J3" s="50">
        <v>2024</v>
      </c>
      <c r="K3" s="5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52" t="s">
        <v>91</v>
      </c>
      <c r="F6" s="53">
        <v>220</v>
      </c>
      <c r="G6" s="40">
        <v>5.7</v>
      </c>
      <c r="H6" s="40">
        <v>8.98</v>
      </c>
      <c r="I6" s="40">
        <v>40.43</v>
      </c>
      <c r="J6" s="40">
        <v>265.32</v>
      </c>
      <c r="K6" s="41">
        <v>173</v>
      </c>
      <c r="L6" s="57">
        <v>32.92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58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1</v>
      </c>
      <c r="H8" s="43">
        <v>0</v>
      </c>
      <c r="I8" s="43">
        <v>24.4</v>
      </c>
      <c r="J8" s="43">
        <v>101.6</v>
      </c>
      <c r="K8" s="44">
        <v>389</v>
      </c>
      <c r="L8" s="58">
        <v>25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60</v>
      </c>
      <c r="G9" s="43">
        <v>4.26</v>
      </c>
      <c r="H9" s="43">
        <v>0.6</v>
      </c>
      <c r="I9" s="43">
        <v>24.78</v>
      </c>
      <c r="J9" s="43">
        <v>121.56</v>
      </c>
      <c r="K9" s="44">
        <v>1091</v>
      </c>
      <c r="L9" s="58">
        <v>4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58"/>
    </row>
    <row r="11" spans="1:12" ht="15" x14ac:dyDescent="0.25">
      <c r="A11" s="23"/>
      <c r="B11" s="15"/>
      <c r="C11" s="11"/>
      <c r="D11" s="48" t="s">
        <v>41</v>
      </c>
      <c r="E11" s="42" t="s">
        <v>42</v>
      </c>
      <c r="F11" s="43">
        <v>20</v>
      </c>
      <c r="G11" s="43">
        <v>4.6399999999999997</v>
      </c>
      <c r="H11" s="43">
        <v>5.9</v>
      </c>
      <c r="I11" s="43">
        <v>0</v>
      </c>
      <c r="J11" s="43">
        <v>71.66</v>
      </c>
      <c r="K11" s="44">
        <v>15</v>
      </c>
      <c r="L11" s="58">
        <v>19.600000000000001</v>
      </c>
    </row>
    <row r="12" spans="1:12" ht="15" x14ac:dyDescent="0.25">
      <c r="A12" s="23"/>
      <c r="B12" s="15"/>
      <c r="C12" s="11"/>
      <c r="D12" s="48" t="s">
        <v>41</v>
      </c>
      <c r="E12" s="54" t="s">
        <v>92</v>
      </c>
      <c r="F12" s="43">
        <v>55</v>
      </c>
      <c r="G12" s="43">
        <v>3</v>
      </c>
      <c r="H12" s="43">
        <v>17.5</v>
      </c>
      <c r="I12" s="43">
        <v>26.5</v>
      </c>
      <c r="J12" s="43">
        <v>275</v>
      </c>
      <c r="K12" s="44"/>
      <c r="L12" s="58">
        <v>23.28</v>
      </c>
    </row>
    <row r="13" spans="1:12" ht="15.75" thickBot="1" x14ac:dyDescent="0.3">
      <c r="A13" s="23"/>
      <c r="B13" s="15"/>
      <c r="C13" s="11"/>
      <c r="D13" s="48" t="s">
        <v>41</v>
      </c>
      <c r="E13" s="55" t="s">
        <v>90</v>
      </c>
      <c r="F13" s="43">
        <v>10</v>
      </c>
      <c r="G13" s="43">
        <v>0.08</v>
      </c>
      <c r="H13" s="43">
        <v>7.25</v>
      </c>
      <c r="I13" s="43">
        <v>0.13</v>
      </c>
      <c r="J13" s="43">
        <v>66.099999999999994</v>
      </c>
      <c r="K13" s="44">
        <v>14</v>
      </c>
      <c r="L13" s="58">
        <v>9.1999999999999993</v>
      </c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565</v>
      </c>
      <c r="G14" s="19">
        <f t="shared" ref="G14:J14" si="0">SUM(G6:G13)</f>
        <v>18.68</v>
      </c>
      <c r="H14" s="19">
        <f t="shared" si="0"/>
        <v>40.230000000000004</v>
      </c>
      <c r="I14" s="19">
        <f t="shared" si="0"/>
        <v>116.24</v>
      </c>
      <c r="J14" s="19">
        <f t="shared" si="0"/>
        <v>901.24</v>
      </c>
      <c r="K14" s="25"/>
      <c r="L14" s="59">
        <f t="shared" ref="L14" si="1">SUM(L6:L13)</f>
        <v>114.00000000000001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 t="s">
        <v>93</v>
      </c>
      <c r="F15" s="43">
        <v>60</v>
      </c>
      <c r="G15" s="43">
        <v>0.48</v>
      </c>
      <c r="H15" s="43">
        <v>0</v>
      </c>
      <c r="I15" s="43">
        <v>2.04</v>
      </c>
      <c r="J15" s="43">
        <v>9.6</v>
      </c>
      <c r="K15" s="44">
        <v>71</v>
      </c>
      <c r="L15" s="58">
        <v>18</v>
      </c>
    </row>
    <row r="16" spans="1:12" ht="15" x14ac:dyDescent="0.25">
      <c r="A16" s="23"/>
      <c r="B16" s="15"/>
      <c r="C16" s="11"/>
      <c r="D16" s="7" t="s">
        <v>27</v>
      </c>
      <c r="E16" s="42" t="s">
        <v>44</v>
      </c>
      <c r="F16" s="43">
        <v>200</v>
      </c>
      <c r="G16" s="43">
        <v>4.12</v>
      </c>
      <c r="H16" s="43">
        <v>4</v>
      </c>
      <c r="I16" s="43">
        <v>14.5</v>
      </c>
      <c r="J16" s="43">
        <v>110.23</v>
      </c>
      <c r="K16" s="44">
        <v>102</v>
      </c>
      <c r="L16" s="58">
        <v>12.3</v>
      </c>
    </row>
    <row r="17" spans="1:12" ht="15" x14ac:dyDescent="0.25">
      <c r="A17" s="23"/>
      <c r="B17" s="15"/>
      <c r="C17" s="11"/>
      <c r="D17" s="7" t="s">
        <v>28</v>
      </c>
      <c r="E17" s="42" t="s">
        <v>45</v>
      </c>
      <c r="F17" s="43">
        <v>100</v>
      </c>
      <c r="G17" s="43">
        <v>10.039999999999999</v>
      </c>
      <c r="H17" s="43">
        <v>11.82</v>
      </c>
      <c r="I17" s="43">
        <v>10.5</v>
      </c>
      <c r="J17" s="43">
        <v>188.03</v>
      </c>
      <c r="K17" s="44" t="s">
        <v>46</v>
      </c>
      <c r="L17" s="58">
        <v>39.25</v>
      </c>
    </row>
    <row r="18" spans="1:12" ht="15" x14ac:dyDescent="0.25">
      <c r="A18" s="23"/>
      <c r="B18" s="15"/>
      <c r="C18" s="11"/>
      <c r="D18" s="7" t="s">
        <v>29</v>
      </c>
      <c r="E18" s="42" t="s">
        <v>47</v>
      </c>
      <c r="F18" s="43">
        <v>150</v>
      </c>
      <c r="G18" s="43">
        <v>5.28</v>
      </c>
      <c r="H18" s="43">
        <v>3.88</v>
      </c>
      <c r="I18" s="43">
        <v>32.74</v>
      </c>
      <c r="J18" s="43">
        <v>187.2</v>
      </c>
      <c r="K18" s="44">
        <v>309</v>
      </c>
      <c r="L18" s="58">
        <v>12.5</v>
      </c>
    </row>
    <row r="19" spans="1:12" ht="15" x14ac:dyDescent="0.25">
      <c r="A19" s="23"/>
      <c r="B19" s="15"/>
      <c r="C19" s="11"/>
      <c r="D19" s="7" t="s">
        <v>30</v>
      </c>
      <c r="E19" s="42" t="s">
        <v>48</v>
      </c>
      <c r="F19" s="43">
        <v>200</v>
      </c>
      <c r="G19" s="43">
        <v>0.3</v>
      </c>
      <c r="H19" s="43">
        <v>0</v>
      </c>
      <c r="I19" s="43">
        <v>27.3</v>
      </c>
      <c r="J19" s="43">
        <v>112.1</v>
      </c>
      <c r="K19" s="44">
        <v>344</v>
      </c>
      <c r="L19" s="58">
        <v>9.35</v>
      </c>
    </row>
    <row r="20" spans="1:12" ht="15" x14ac:dyDescent="0.25">
      <c r="A20" s="23"/>
      <c r="B20" s="15"/>
      <c r="C20" s="11"/>
      <c r="D20" s="7" t="s">
        <v>31</v>
      </c>
      <c r="E20" s="42" t="s">
        <v>49</v>
      </c>
      <c r="F20" s="43">
        <v>30</v>
      </c>
      <c r="G20" s="43">
        <v>2.2799999999999998</v>
      </c>
      <c r="H20" s="43">
        <v>0.24</v>
      </c>
      <c r="I20" s="43">
        <v>14.76</v>
      </c>
      <c r="J20" s="43">
        <v>70.319999999999993</v>
      </c>
      <c r="K20" s="44">
        <v>1091</v>
      </c>
      <c r="L20" s="58">
        <v>2</v>
      </c>
    </row>
    <row r="21" spans="1:12" ht="15" x14ac:dyDescent="0.25">
      <c r="A21" s="23"/>
      <c r="B21" s="15"/>
      <c r="C21" s="11"/>
      <c r="D21" s="7" t="s">
        <v>32</v>
      </c>
      <c r="E21" s="42" t="s">
        <v>50</v>
      </c>
      <c r="F21" s="43">
        <v>30</v>
      </c>
      <c r="G21" s="43">
        <v>1.98</v>
      </c>
      <c r="H21" s="43">
        <v>0.36</v>
      </c>
      <c r="I21" s="43">
        <v>10.02</v>
      </c>
      <c r="J21" s="43">
        <v>51.24</v>
      </c>
      <c r="K21" s="44">
        <v>1091</v>
      </c>
      <c r="L21" s="58">
        <v>2</v>
      </c>
    </row>
    <row r="22" spans="1:12" ht="15" x14ac:dyDescent="0.25">
      <c r="A22" s="23"/>
      <c r="B22" s="15"/>
      <c r="C22" s="11"/>
      <c r="D22" s="7" t="s">
        <v>24</v>
      </c>
      <c r="E22" s="52" t="s">
        <v>94</v>
      </c>
      <c r="F22" s="43">
        <v>100</v>
      </c>
      <c r="G22" s="43">
        <v>0</v>
      </c>
      <c r="H22" s="43">
        <v>0</v>
      </c>
      <c r="I22" s="43">
        <v>8</v>
      </c>
      <c r="J22" s="43">
        <v>35</v>
      </c>
      <c r="K22" s="44">
        <v>388</v>
      </c>
      <c r="L22" s="58">
        <v>18.600000000000001</v>
      </c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58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870</v>
      </c>
      <c r="G24" s="19">
        <f t="shared" ref="G24:J24" si="2">SUM(G15:G23)</f>
        <v>24.48</v>
      </c>
      <c r="H24" s="19">
        <f t="shared" si="2"/>
        <v>20.299999999999997</v>
      </c>
      <c r="I24" s="19">
        <f t="shared" si="2"/>
        <v>119.86</v>
      </c>
      <c r="J24" s="19">
        <f t="shared" si="2"/>
        <v>763.72</v>
      </c>
      <c r="K24" s="25"/>
      <c r="L24" s="59">
        <f t="shared" ref="L24" si="3">SUM(L15:L23)</f>
        <v>114</v>
      </c>
    </row>
    <row r="25" spans="1:12" ht="15" x14ac:dyDescent="0.2">
      <c r="A25" s="29">
        <f>A6</f>
        <v>1</v>
      </c>
      <c r="B25" s="30">
        <f>B6</f>
        <v>1</v>
      </c>
      <c r="C25" s="67" t="s">
        <v>4</v>
      </c>
      <c r="D25" s="68"/>
      <c r="E25" s="31"/>
      <c r="F25" s="32">
        <f>F14+F24</f>
        <v>1435</v>
      </c>
      <c r="G25" s="32">
        <f t="shared" ref="G25:J25" si="4">G14+G24</f>
        <v>43.16</v>
      </c>
      <c r="H25" s="32">
        <f t="shared" si="4"/>
        <v>60.53</v>
      </c>
      <c r="I25" s="32">
        <f t="shared" si="4"/>
        <v>236.1</v>
      </c>
      <c r="J25" s="32">
        <f t="shared" si="4"/>
        <v>1664.96</v>
      </c>
      <c r="K25" s="32"/>
      <c r="L25" s="60">
        <f t="shared" ref="L25" si="5">L14+L24</f>
        <v>228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39" t="s">
        <v>51</v>
      </c>
      <c r="F26" s="40">
        <v>170</v>
      </c>
      <c r="G26" s="40">
        <v>26.23</v>
      </c>
      <c r="H26" s="40">
        <v>13.72</v>
      </c>
      <c r="I26" s="40">
        <v>28.7</v>
      </c>
      <c r="J26" s="40">
        <v>368.1</v>
      </c>
      <c r="K26" s="41">
        <v>223</v>
      </c>
      <c r="L26" s="57">
        <v>56.4</v>
      </c>
    </row>
    <row r="27" spans="1:12" ht="15" x14ac:dyDescent="0.2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58"/>
    </row>
    <row r="28" spans="1:12" ht="15" x14ac:dyDescent="0.25">
      <c r="A28" s="14"/>
      <c r="B28" s="15"/>
      <c r="C28" s="11"/>
      <c r="D28" s="7" t="s">
        <v>22</v>
      </c>
      <c r="E28" s="52" t="s">
        <v>57</v>
      </c>
      <c r="F28" s="43">
        <v>215</v>
      </c>
      <c r="G28" s="43">
        <v>0.1</v>
      </c>
      <c r="H28" s="43">
        <v>0</v>
      </c>
      <c r="I28" s="43">
        <v>15</v>
      </c>
      <c r="J28" s="43">
        <v>60</v>
      </c>
      <c r="K28" s="44">
        <v>376</v>
      </c>
      <c r="L28" s="58">
        <v>4.1500000000000004</v>
      </c>
    </row>
    <row r="29" spans="1:12" ht="15" x14ac:dyDescent="0.25">
      <c r="A29" s="14"/>
      <c r="B29" s="15"/>
      <c r="C29" s="11"/>
      <c r="D29" s="7" t="s">
        <v>23</v>
      </c>
      <c r="E29" s="42" t="s">
        <v>40</v>
      </c>
      <c r="F29" s="43">
        <v>60</v>
      </c>
      <c r="G29" s="43">
        <v>4.26</v>
      </c>
      <c r="H29" s="43">
        <v>0.6</v>
      </c>
      <c r="I29" s="43">
        <v>24.78</v>
      </c>
      <c r="J29" s="43">
        <v>121.56</v>
      </c>
      <c r="K29" s="44">
        <v>1091</v>
      </c>
      <c r="L29" s="58">
        <v>4</v>
      </c>
    </row>
    <row r="30" spans="1:12" ht="15" x14ac:dyDescent="0.25">
      <c r="A30" s="14"/>
      <c r="B30" s="15"/>
      <c r="C30" s="11"/>
      <c r="D30" s="7" t="s">
        <v>24</v>
      </c>
      <c r="E30" s="52" t="s">
        <v>95</v>
      </c>
      <c r="F30" s="43">
        <v>150</v>
      </c>
      <c r="G30" s="43">
        <v>1.2</v>
      </c>
      <c r="H30" s="43">
        <v>0.3</v>
      </c>
      <c r="I30" s="43">
        <v>11.25</v>
      </c>
      <c r="J30" s="43">
        <v>52.5</v>
      </c>
      <c r="K30" s="44">
        <v>338</v>
      </c>
      <c r="L30" s="58">
        <v>28.5</v>
      </c>
    </row>
    <row r="31" spans="1:12" ht="15" x14ac:dyDescent="0.25">
      <c r="A31" s="14"/>
      <c r="B31" s="15"/>
      <c r="C31" s="11"/>
      <c r="D31" s="56" t="s">
        <v>41</v>
      </c>
      <c r="E31" s="52" t="s">
        <v>96</v>
      </c>
      <c r="F31" s="43">
        <v>30</v>
      </c>
      <c r="G31" s="43">
        <v>3.5</v>
      </c>
      <c r="H31" s="43">
        <v>7.5</v>
      </c>
      <c r="I31" s="43">
        <v>7.5</v>
      </c>
      <c r="J31" s="43">
        <v>225</v>
      </c>
      <c r="K31" s="44"/>
      <c r="L31" s="58">
        <v>20.95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SUM(F26:F31)</f>
        <v>625</v>
      </c>
      <c r="G32" s="19">
        <f>SUM(G26:G31)</f>
        <v>35.290000000000006</v>
      </c>
      <c r="H32" s="19">
        <f>SUM(H26:H31)</f>
        <v>22.12</v>
      </c>
      <c r="I32" s="19">
        <f>SUM(I26:I31)</f>
        <v>87.23</v>
      </c>
      <c r="J32" s="19">
        <f>SUM(J26:J31)</f>
        <v>827.16000000000008</v>
      </c>
      <c r="K32" s="25"/>
      <c r="L32" s="59">
        <f>SUM(L26:L31)</f>
        <v>114</v>
      </c>
    </row>
    <row r="33" spans="1:12" ht="15" x14ac:dyDescent="0.25">
      <c r="A33" s="13">
        <f>A26</f>
        <v>1</v>
      </c>
      <c r="B33" s="13">
        <f>B26</f>
        <v>2</v>
      </c>
      <c r="C33" s="10" t="s">
        <v>25</v>
      </c>
      <c r="D33" s="7" t="s">
        <v>26</v>
      </c>
      <c r="E33" s="62" t="s">
        <v>97</v>
      </c>
      <c r="F33" s="43">
        <v>60</v>
      </c>
      <c r="G33" s="43">
        <v>0.72</v>
      </c>
      <c r="H33" s="43">
        <v>0.12</v>
      </c>
      <c r="I33" s="43">
        <v>2.75</v>
      </c>
      <c r="J33" s="43">
        <v>15.6</v>
      </c>
      <c r="K33" s="44">
        <v>71</v>
      </c>
      <c r="L33" s="58">
        <v>19.2</v>
      </c>
    </row>
    <row r="34" spans="1:12" ht="15" x14ac:dyDescent="0.25">
      <c r="A34" s="14"/>
      <c r="B34" s="15"/>
      <c r="C34" s="11"/>
      <c r="D34" s="7" t="s">
        <v>27</v>
      </c>
      <c r="E34" s="42" t="s">
        <v>52</v>
      </c>
      <c r="F34" s="43">
        <v>200</v>
      </c>
      <c r="G34" s="43">
        <v>2.16</v>
      </c>
      <c r="H34" s="43">
        <v>2.56</v>
      </c>
      <c r="I34" s="43">
        <v>15.12</v>
      </c>
      <c r="J34" s="43">
        <v>91.87</v>
      </c>
      <c r="K34" s="44">
        <v>103</v>
      </c>
      <c r="L34" s="58">
        <v>10.1</v>
      </c>
    </row>
    <row r="35" spans="1:12" ht="15" x14ac:dyDescent="0.25">
      <c r="A35" s="14"/>
      <c r="B35" s="15"/>
      <c r="C35" s="11"/>
      <c r="D35" s="7" t="s">
        <v>28</v>
      </c>
      <c r="E35" s="42" t="s">
        <v>53</v>
      </c>
      <c r="F35" s="43">
        <v>100</v>
      </c>
      <c r="G35" s="43">
        <v>8.1999999999999993</v>
      </c>
      <c r="H35" s="43">
        <v>9.92</v>
      </c>
      <c r="I35" s="43">
        <v>10.35</v>
      </c>
      <c r="J35" s="43">
        <v>159.85</v>
      </c>
      <c r="K35" s="44" t="s">
        <v>54</v>
      </c>
      <c r="L35" s="58">
        <v>43.2</v>
      </c>
    </row>
    <row r="36" spans="1:12" ht="15" x14ac:dyDescent="0.25">
      <c r="A36" s="14"/>
      <c r="B36" s="15"/>
      <c r="C36" s="11"/>
      <c r="D36" s="7" t="s">
        <v>29</v>
      </c>
      <c r="E36" s="42" t="s">
        <v>55</v>
      </c>
      <c r="F36" s="43">
        <v>150</v>
      </c>
      <c r="G36" s="43">
        <v>8.42</v>
      </c>
      <c r="H36" s="43">
        <v>5.22</v>
      </c>
      <c r="I36" s="43">
        <v>36.42</v>
      </c>
      <c r="J36" s="43">
        <v>226.08</v>
      </c>
      <c r="K36" s="44">
        <v>302</v>
      </c>
      <c r="L36" s="58">
        <v>15.52</v>
      </c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0.38</v>
      </c>
      <c r="H37" s="43">
        <v>0</v>
      </c>
      <c r="I37" s="43">
        <v>30.74</v>
      </c>
      <c r="J37" s="43">
        <v>124.46</v>
      </c>
      <c r="K37" s="44">
        <v>349</v>
      </c>
      <c r="L37" s="58">
        <v>7.7</v>
      </c>
    </row>
    <row r="38" spans="1:12" ht="15" x14ac:dyDescent="0.2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70.319999999999993</v>
      </c>
      <c r="K38" s="44">
        <v>1091</v>
      </c>
      <c r="L38" s="58">
        <v>2</v>
      </c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1.98</v>
      </c>
      <c r="H39" s="43">
        <v>0.36</v>
      </c>
      <c r="I39" s="43">
        <v>10.02</v>
      </c>
      <c r="J39" s="43">
        <v>51.24</v>
      </c>
      <c r="K39" s="44">
        <v>1091</v>
      </c>
      <c r="L39" s="58">
        <v>2</v>
      </c>
    </row>
    <row r="40" spans="1:12" ht="15" x14ac:dyDescent="0.25">
      <c r="A40" s="14"/>
      <c r="B40" s="15"/>
      <c r="C40" s="11"/>
      <c r="D40" s="56" t="s">
        <v>41</v>
      </c>
      <c r="E40" s="52" t="s">
        <v>98</v>
      </c>
      <c r="F40" s="43">
        <v>25</v>
      </c>
      <c r="G40" s="43">
        <v>0.7</v>
      </c>
      <c r="H40" s="43">
        <v>4.8</v>
      </c>
      <c r="I40" s="43">
        <v>8.8000000000000007</v>
      </c>
      <c r="J40" s="43">
        <v>82</v>
      </c>
      <c r="K40" s="44"/>
      <c r="L40" s="58">
        <v>14.28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58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795</v>
      </c>
      <c r="G42" s="19">
        <f t="shared" ref="G42" si="6">SUM(G33:G41)</f>
        <v>24.84</v>
      </c>
      <c r="H42" s="19">
        <f t="shared" ref="H42" si="7">SUM(H33:H41)</f>
        <v>23.22</v>
      </c>
      <c r="I42" s="19">
        <f t="shared" ref="I42" si="8">SUM(I33:I41)</f>
        <v>128.96</v>
      </c>
      <c r="J42" s="19">
        <f t="shared" ref="J42:L42" si="9">SUM(J33:J41)</f>
        <v>821.42000000000007</v>
      </c>
      <c r="K42" s="25"/>
      <c r="L42" s="59">
        <f t="shared" si="9"/>
        <v>114</v>
      </c>
    </row>
    <row r="43" spans="1:12" ht="15.75" customHeight="1" x14ac:dyDescent="0.2">
      <c r="A43" s="33">
        <f>A26</f>
        <v>1</v>
      </c>
      <c r="B43" s="33">
        <f>B26</f>
        <v>2</v>
      </c>
      <c r="C43" s="67" t="s">
        <v>4</v>
      </c>
      <c r="D43" s="68"/>
      <c r="E43" s="31"/>
      <c r="F43" s="32">
        <f>F32+F42</f>
        <v>1420</v>
      </c>
      <c r="G43" s="32">
        <f t="shared" ref="G43" si="10">G32+G42</f>
        <v>60.13000000000001</v>
      </c>
      <c r="H43" s="32">
        <f t="shared" ref="H43" si="11">H32+H42</f>
        <v>45.34</v>
      </c>
      <c r="I43" s="32">
        <f t="shared" ref="I43" si="12">I32+I42</f>
        <v>216.19</v>
      </c>
      <c r="J43" s="32">
        <f t="shared" ref="J43:L43" si="13">J32+J42</f>
        <v>1648.5800000000002</v>
      </c>
      <c r="K43" s="32"/>
      <c r="L43" s="60">
        <f t="shared" si="13"/>
        <v>228</v>
      </c>
    </row>
    <row r="44" spans="1:12" ht="30" x14ac:dyDescent="0.25">
      <c r="A44" s="20">
        <v>1</v>
      </c>
      <c r="B44" s="21">
        <v>3</v>
      </c>
      <c r="C44" s="22" t="s">
        <v>20</v>
      </c>
      <c r="D44" s="5" t="s">
        <v>21</v>
      </c>
      <c r="E44" s="63" t="s">
        <v>83</v>
      </c>
      <c r="F44" s="40">
        <v>250</v>
      </c>
      <c r="G44" s="40">
        <v>15.32</v>
      </c>
      <c r="H44" s="40">
        <v>15.7</v>
      </c>
      <c r="I44" s="40">
        <v>43.24</v>
      </c>
      <c r="J44" s="40">
        <v>375.23</v>
      </c>
      <c r="K44" s="64" t="s">
        <v>84</v>
      </c>
      <c r="L44" s="57">
        <v>58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58"/>
    </row>
    <row r="46" spans="1:12" ht="15" x14ac:dyDescent="0.25">
      <c r="A46" s="23"/>
      <c r="B46" s="15"/>
      <c r="C46" s="11"/>
      <c r="D46" s="7" t="s">
        <v>22</v>
      </c>
      <c r="E46" s="52" t="s">
        <v>64</v>
      </c>
      <c r="F46" s="43">
        <v>222</v>
      </c>
      <c r="G46" s="43">
        <v>0.2</v>
      </c>
      <c r="H46" s="43">
        <v>0</v>
      </c>
      <c r="I46" s="43">
        <v>16</v>
      </c>
      <c r="J46" s="43">
        <v>65</v>
      </c>
      <c r="K46" s="44">
        <v>378</v>
      </c>
      <c r="L46" s="58">
        <v>5.2</v>
      </c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60</v>
      </c>
      <c r="G47" s="43">
        <v>4.26</v>
      </c>
      <c r="H47" s="43">
        <v>0.6</v>
      </c>
      <c r="I47" s="43">
        <v>24.78</v>
      </c>
      <c r="J47" s="43">
        <v>121.56</v>
      </c>
      <c r="K47" s="44">
        <v>1091</v>
      </c>
      <c r="L47" s="58">
        <v>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58"/>
    </row>
    <row r="49" spans="1:12" ht="15" x14ac:dyDescent="0.25">
      <c r="A49" s="23"/>
      <c r="B49" s="15"/>
      <c r="C49" s="11"/>
      <c r="D49" s="48" t="s">
        <v>26</v>
      </c>
      <c r="E49" s="52" t="s">
        <v>58</v>
      </c>
      <c r="F49" s="43">
        <v>60</v>
      </c>
      <c r="G49" s="43">
        <v>1.01</v>
      </c>
      <c r="H49" s="43">
        <v>0.73</v>
      </c>
      <c r="I49" s="43">
        <v>6.3</v>
      </c>
      <c r="J49" s="43">
        <v>35.81</v>
      </c>
      <c r="K49" s="44">
        <v>324</v>
      </c>
      <c r="L49" s="58">
        <v>7.3</v>
      </c>
    </row>
    <row r="50" spans="1:12" ht="15.75" thickBot="1" x14ac:dyDescent="0.3">
      <c r="A50" s="23"/>
      <c r="B50" s="15"/>
      <c r="C50" s="11"/>
      <c r="D50" s="56" t="s">
        <v>41</v>
      </c>
      <c r="E50" s="55" t="s">
        <v>99</v>
      </c>
      <c r="F50" s="43">
        <v>125</v>
      </c>
      <c r="G50" s="43">
        <v>4.25</v>
      </c>
      <c r="H50" s="43">
        <v>3.13</v>
      </c>
      <c r="I50" s="43">
        <v>66.88</v>
      </c>
      <c r="J50" s="43">
        <v>72.63</v>
      </c>
      <c r="K50" s="44"/>
      <c r="L50" s="58">
        <v>39.5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717</v>
      </c>
      <c r="G51" s="19">
        <f t="shared" ref="G51" si="14">SUM(G44:G50)</f>
        <v>25.040000000000003</v>
      </c>
      <c r="H51" s="19">
        <f t="shared" ref="H51" si="15">SUM(H44:H50)</f>
        <v>20.16</v>
      </c>
      <c r="I51" s="19">
        <f t="shared" ref="I51" si="16">SUM(I44:I50)</f>
        <v>157.19999999999999</v>
      </c>
      <c r="J51" s="19">
        <f t="shared" ref="J51:L51" si="17">SUM(J44:J50)</f>
        <v>670.2299999999999</v>
      </c>
      <c r="K51" s="25"/>
      <c r="L51" s="59">
        <f t="shared" si="17"/>
        <v>114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4" t="s">
        <v>43</v>
      </c>
      <c r="F52" s="43">
        <v>60</v>
      </c>
      <c r="G52" s="43">
        <v>0.48</v>
      </c>
      <c r="H52" s="43">
        <v>0.12</v>
      </c>
      <c r="I52" s="43">
        <v>1.92</v>
      </c>
      <c r="J52" s="43">
        <v>10.8</v>
      </c>
      <c r="K52" s="44">
        <v>70</v>
      </c>
      <c r="L52" s="58">
        <v>7.3</v>
      </c>
    </row>
    <row r="53" spans="1:12" ht="15" x14ac:dyDescent="0.25">
      <c r="A53" s="23"/>
      <c r="B53" s="15"/>
      <c r="C53" s="11"/>
      <c r="D53" s="7" t="s">
        <v>27</v>
      </c>
      <c r="E53" s="42" t="s">
        <v>59</v>
      </c>
      <c r="F53" s="43">
        <v>200</v>
      </c>
      <c r="G53" s="43">
        <v>1.59</v>
      </c>
      <c r="H53" s="43">
        <v>3.67</v>
      </c>
      <c r="I53" s="43">
        <v>9.9</v>
      </c>
      <c r="J53" s="43">
        <v>79.959999999999994</v>
      </c>
      <c r="K53" s="44">
        <v>82</v>
      </c>
      <c r="L53" s="58">
        <v>9.17</v>
      </c>
    </row>
    <row r="54" spans="1:12" ht="15" x14ac:dyDescent="0.25">
      <c r="A54" s="23"/>
      <c r="B54" s="15"/>
      <c r="C54" s="11"/>
      <c r="D54" s="7" t="s">
        <v>28</v>
      </c>
      <c r="E54" s="42" t="s">
        <v>60</v>
      </c>
      <c r="F54" s="43">
        <v>100</v>
      </c>
      <c r="G54" s="43">
        <v>9.9499999999999993</v>
      </c>
      <c r="H54" s="43">
        <v>12.45</v>
      </c>
      <c r="I54" s="43">
        <v>17.32</v>
      </c>
      <c r="J54" s="43">
        <v>186.95</v>
      </c>
      <c r="K54" s="44" t="s">
        <v>61</v>
      </c>
      <c r="L54" s="58">
        <v>41.48</v>
      </c>
    </row>
    <row r="55" spans="1:12" ht="15" x14ac:dyDescent="0.25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7.72</v>
      </c>
      <c r="H55" s="43">
        <v>3.96</v>
      </c>
      <c r="I55" s="43">
        <v>43.28</v>
      </c>
      <c r="J55" s="43">
        <v>239.59</v>
      </c>
      <c r="K55" s="44">
        <v>302</v>
      </c>
      <c r="L55" s="58">
        <v>14.2</v>
      </c>
    </row>
    <row r="56" spans="1:12" ht="15" x14ac:dyDescent="0.2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0.3</v>
      </c>
      <c r="H56" s="43">
        <v>0</v>
      </c>
      <c r="I56" s="43">
        <v>27.3</v>
      </c>
      <c r="J56" s="43">
        <v>112.1</v>
      </c>
      <c r="K56" s="44">
        <v>342</v>
      </c>
      <c r="L56" s="58">
        <v>9.35</v>
      </c>
    </row>
    <row r="57" spans="1:12" ht="15" x14ac:dyDescent="0.25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70.319999999999993</v>
      </c>
      <c r="K57" s="44">
        <v>1091</v>
      </c>
      <c r="L57" s="58">
        <v>2</v>
      </c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1.98</v>
      </c>
      <c r="H58" s="43">
        <v>0.36</v>
      </c>
      <c r="I58" s="43">
        <v>10.02</v>
      </c>
      <c r="J58" s="43">
        <v>51.24</v>
      </c>
      <c r="K58" s="44">
        <v>1091</v>
      </c>
      <c r="L58" s="58">
        <v>2</v>
      </c>
    </row>
    <row r="59" spans="1:12" ht="15" x14ac:dyDescent="0.25">
      <c r="A59" s="23"/>
      <c r="B59" s="15"/>
      <c r="C59" s="11"/>
      <c r="D59" s="7" t="s">
        <v>24</v>
      </c>
      <c r="E59" s="52" t="s">
        <v>88</v>
      </c>
      <c r="F59" s="43">
        <v>150</v>
      </c>
      <c r="G59" s="43">
        <v>1.2</v>
      </c>
      <c r="H59" s="43">
        <v>0.3</v>
      </c>
      <c r="I59" s="43">
        <v>11.25</v>
      </c>
      <c r="J59" s="43">
        <v>52.5</v>
      </c>
      <c r="K59" s="44">
        <v>338</v>
      </c>
      <c r="L59" s="58">
        <v>28.5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65" t="s">
        <v>74</v>
      </c>
      <c r="L60" s="58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920</v>
      </c>
      <c r="G61" s="19">
        <f t="shared" ref="G61" si="18">SUM(G52:G60)</f>
        <v>25.5</v>
      </c>
      <c r="H61" s="19">
        <f t="shared" ref="H61" si="19">SUM(H52:H60)</f>
        <v>21.099999999999998</v>
      </c>
      <c r="I61" s="19">
        <f t="shared" ref="I61" si="20">SUM(I52:I60)</f>
        <v>135.75</v>
      </c>
      <c r="J61" s="19">
        <f t="shared" ref="J61:L61" si="21">SUM(J52:J60)</f>
        <v>803.46</v>
      </c>
      <c r="K61" s="25"/>
      <c r="L61" s="59">
        <f t="shared" si="21"/>
        <v>113.99999999999999</v>
      </c>
    </row>
    <row r="62" spans="1:12" ht="15.75" customHeight="1" x14ac:dyDescent="0.2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1637</v>
      </c>
      <c r="G62" s="32">
        <f t="shared" ref="G62" si="22">G51+G61</f>
        <v>50.540000000000006</v>
      </c>
      <c r="H62" s="32">
        <f t="shared" ref="H62" si="23">H51+H61</f>
        <v>41.26</v>
      </c>
      <c r="I62" s="32">
        <f t="shared" ref="I62" si="24">I51+I61</f>
        <v>292.95</v>
      </c>
      <c r="J62" s="32">
        <f t="shared" ref="J62:L62" si="25">J51+J61</f>
        <v>1473.69</v>
      </c>
      <c r="K62" s="32"/>
      <c r="L62" s="60">
        <f t="shared" si="25"/>
        <v>228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159</v>
      </c>
      <c r="G63" s="40">
        <v>15.55</v>
      </c>
      <c r="H63" s="40">
        <v>16.940000000000001</v>
      </c>
      <c r="I63" s="40">
        <v>2.78</v>
      </c>
      <c r="J63" s="40">
        <v>240</v>
      </c>
      <c r="K63" s="41">
        <v>210</v>
      </c>
      <c r="L63" s="57">
        <v>49.03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58"/>
    </row>
    <row r="65" spans="1:12" ht="15" x14ac:dyDescent="0.25">
      <c r="A65" s="23"/>
      <c r="B65" s="15"/>
      <c r="C65" s="11"/>
      <c r="D65" s="7" t="s">
        <v>22</v>
      </c>
      <c r="E65" s="52" t="s">
        <v>57</v>
      </c>
      <c r="F65" s="43">
        <v>215</v>
      </c>
      <c r="G65" s="43">
        <v>0.1</v>
      </c>
      <c r="H65" s="43">
        <v>0</v>
      </c>
      <c r="I65" s="43">
        <v>15</v>
      </c>
      <c r="J65" s="43">
        <v>60</v>
      </c>
      <c r="K65" s="44">
        <v>376</v>
      </c>
      <c r="L65" s="58">
        <v>4.1500000000000004</v>
      </c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60</v>
      </c>
      <c r="G66" s="43">
        <v>4.26</v>
      </c>
      <c r="H66" s="43">
        <v>0.6</v>
      </c>
      <c r="I66" s="43">
        <v>24.78</v>
      </c>
      <c r="J66" s="43">
        <v>121.56</v>
      </c>
      <c r="K66" s="44">
        <v>1091</v>
      </c>
      <c r="L66" s="58">
        <v>4</v>
      </c>
    </row>
    <row r="67" spans="1:12" ht="15" x14ac:dyDescent="0.25">
      <c r="A67" s="23"/>
      <c r="B67" s="15"/>
      <c r="C67" s="11"/>
      <c r="D67" s="7" t="s">
        <v>24</v>
      </c>
      <c r="E67" s="42" t="s">
        <v>65</v>
      </c>
      <c r="F67" s="43">
        <v>100</v>
      </c>
      <c r="G67" s="43">
        <v>0.4</v>
      </c>
      <c r="H67" s="43">
        <v>0</v>
      </c>
      <c r="I67" s="43">
        <v>12.6</v>
      </c>
      <c r="J67" s="43">
        <v>52</v>
      </c>
      <c r="K67" s="44">
        <v>338</v>
      </c>
      <c r="L67" s="58">
        <v>15.42</v>
      </c>
    </row>
    <row r="68" spans="1:12" ht="15" x14ac:dyDescent="0.25">
      <c r="A68" s="23"/>
      <c r="B68" s="15"/>
      <c r="C68" s="11"/>
      <c r="D68" s="48" t="s">
        <v>41</v>
      </c>
      <c r="E68" s="42" t="s">
        <v>66</v>
      </c>
      <c r="F68" s="43">
        <v>10</v>
      </c>
      <c r="G68" s="43">
        <v>0.08</v>
      </c>
      <c r="H68" s="43">
        <v>7.25</v>
      </c>
      <c r="I68" s="43">
        <v>0.13</v>
      </c>
      <c r="J68" s="43">
        <v>66.099999999999994</v>
      </c>
      <c r="K68" s="44">
        <v>14</v>
      </c>
      <c r="L68" s="58">
        <v>9.1999999999999993</v>
      </c>
    </row>
    <row r="69" spans="1:12" ht="15" x14ac:dyDescent="0.25">
      <c r="A69" s="23"/>
      <c r="B69" s="15"/>
      <c r="C69" s="11"/>
      <c r="D69" s="48" t="s">
        <v>41</v>
      </c>
      <c r="E69" s="54" t="s">
        <v>42</v>
      </c>
      <c r="F69" s="43">
        <v>15</v>
      </c>
      <c r="G69" s="43">
        <v>3.48</v>
      </c>
      <c r="H69" s="43">
        <v>4.43</v>
      </c>
      <c r="I69" s="43">
        <v>0</v>
      </c>
      <c r="J69" s="43">
        <v>53.75</v>
      </c>
      <c r="K69" s="44">
        <v>15</v>
      </c>
      <c r="L69" s="58">
        <v>19.600000000000001</v>
      </c>
    </row>
    <row r="70" spans="1:12" ht="15.75" thickBot="1" x14ac:dyDescent="0.3">
      <c r="A70" s="23"/>
      <c r="B70" s="15"/>
      <c r="C70" s="11"/>
      <c r="D70" s="48" t="s">
        <v>41</v>
      </c>
      <c r="E70" s="55" t="s">
        <v>67</v>
      </c>
      <c r="F70" s="43">
        <v>60</v>
      </c>
      <c r="G70" s="43">
        <v>0</v>
      </c>
      <c r="H70" s="43">
        <v>4.2</v>
      </c>
      <c r="I70" s="43">
        <v>4.2</v>
      </c>
      <c r="J70" s="43">
        <v>54</v>
      </c>
      <c r="K70" s="44">
        <v>73</v>
      </c>
      <c r="L70" s="58">
        <v>12.6</v>
      </c>
    </row>
    <row r="71" spans="1:12" ht="15" x14ac:dyDescent="0.25">
      <c r="A71" s="24"/>
      <c r="B71" s="17"/>
      <c r="C71" s="8"/>
      <c r="D71" s="18" t="s">
        <v>33</v>
      </c>
      <c r="E71" s="9"/>
      <c r="F71" s="19">
        <f>SUM(F63:F70)</f>
        <v>619</v>
      </c>
      <c r="G71" s="19">
        <f t="shared" ref="G71" si="26">SUM(G63:G70)</f>
        <v>23.869999999999997</v>
      </c>
      <c r="H71" s="19">
        <f t="shared" ref="H71" si="27">SUM(H63:H70)</f>
        <v>33.42</v>
      </c>
      <c r="I71" s="19">
        <f t="shared" ref="I71" si="28">SUM(I63:I70)</f>
        <v>59.490000000000009</v>
      </c>
      <c r="J71" s="19">
        <f t="shared" ref="J71:L71" si="29">SUM(J63:J70)</f>
        <v>647.41</v>
      </c>
      <c r="K71" s="25"/>
      <c r="L71" s="59">
        <f t="shared" si="29"/>
        <v>114</v>
      </c>
    </row>
    <row r="72" spans="1:12" ht="15" x14ac:dyDescent="0.25">
      <c r="A72" s="26">
        <f>A63</f>
        <v>1</v>
      </c>
      <c r="B72" s="13">
        <f>B63</f>
        <v>4</v>
      </c>
      <c r="C72" s="10" t="s">
        <v>25</v>
      </c>
      <c r="D72" s="7" t="s">
        <v>26</v>
      </c>
      <c r="E72" s="62" t="s">
        <v>93</v>
      </c>
      <c r="F72" s="43">
        <v>60</v>
      </c>
      <c r="G72" s="43">
        <v>0.48</v>
      </c>
      <c r="H72" s="43">
        <v>0</v>
      </c>
      <c r="I72" s="43">
        <v>2.04</v>
      </c>
      <c r="J72" s="43">
        <v>9.6</v>
      </c>
      <c r="K72" s="44">
        <v>71</v>
      </c>
      <c r="L72" s="58">
        <v>18</v>
      </c>
    </row>
    <row r="73" spans="1:12" ht="15" x14ac:dyDescent="0.25">
      <c r="A73" s="23"/>
      <c r="B73" s="15"/>
      <c r="C73" s="11"/>
      <c r="D73" s="7" t="s">
        <v>27</v>
      </c>
      <c r="E73" s="42" t="s">
        <v>68</v>
      </c>
      <c r="F73" s="43">
        <v>200</v>
      </c>
      <c r="G73" s="43">
        <v>1.78</v>
      </c>
      <c r="H73" s="43">
        <v>3.28</v>
      </c>
      <c r="I73" s="43">
        <v>12.4</v>
      </c>
      <c r="J73" s="43">
        <v>93.2</v>
      </c>
      <c r="K73" s="44">
        <v>101</v>
      </c>
      <c r="L73" s="58">
        <v>9.1999999999999993</v>
      </c>
    </row>
    <row r="74" spans="1:12" ht="15" x14ac:dyDescent="0.25">
      <c r="A74" s="23"/>
      <c r="B74" s="15"/>
      <c r="C74" s="11"/>
      <c r="D74" s="7" t="s">
        <v>28</v>
      </c>
      <c r="E74" s="42" t="s">
        <v>69</v>
      </c>
      <c r="F74" s="43">
        <v>110</v>
      </c>
      <c r="G74" s="43">
        <v>10.8</v>
      </c>
      <c r="H74" s="43">
        <v>5.16</v>
      </c>
      <c r="I74" s="43">
        <v>5.57</v>
      </c>
      <c r="J74" s="43">
        <v>232.63</v>
      </c>
      <c r="K74" s="44" t="s">
        <v>70</v>
      </c>
      <c r="L74" s="58">
        <v>36.32</v>
      </c>
    </row>
    <row r="75" spans="1:12" ht="15" x14ac:dyDescent="0.25">
      <c r="A75" s="23"/>
      <c r="B75" s="15"/>
      <c r="C75" s="11"/>
      <c r="D75" s="7" t="s">
        <v>29</v>
      </c>
      <c r="E75" s="42" t="s">
        <v>71</v>
      </c>
      <c r="F75" s="43">
        <v>150</v>
      </c>
      <c r="G75" s="43">
        <v>3.26</v>
      </c>
      <c r="H75" s="43">
        <v>4.24</v>
      </c>
      <c r="I75" s="43">
        <v>20.170000000000002</v>
      </c>
      <c r="J75" s="43">
        <v>130.97</v>
      </c>
      <c r="K75" s="44">
        <v>312</v>
      </c>
      <c r="L75" s="58">
        <v>20.7</v>
      </c>
    </row>
    <row r="76" spans="1:12" ht="15" x14ac:dyDescent="0.25">
      <c r="A76" s="23"/>
      <c r="B76" s="15"/>
      <c r="C76" s="11"/>
      <c r="D76" s="7" t="s">
        <v>30</v>
      </c>
      <c r="E76" s="54" t="s">
        <v>56</v>
      </c>
      <c r="F76" s="43">
        <v>200</v>
      </c>
      <c r="G76" s="43">
        <v>0.38</v>
      </c>
      <c r="H76" s="43">
        <v>0</v>
      </c>
      <c r="I76" s="43">
        <v>30.74</v>
      </c>
      <c r="J76" s="43">
        <v>124.46</v>
      </c>
      <c r="K76" s="44">
        <v>349</v>
      </c>
      <c r="L76" s="58">
        <v>7.7</v>
      </c>
    </row>
    <row r="77" spans="1:12" ht="15" x14ac:dyDescent="0.25">
      <c r="A77" s="23"/>
      <c r="B77" s="15"/>
      <c r="C77" s="11"/>
      <c r="D77" s="7" t="s">
        <v>31</v>
      </c>
      <c r="E77" s="42" t="s">
        <v>49</v>
      </c>
      <c r="F77" s="43">
        <v>30</v>
      </c>
      <c r="G77" s="43">
        <v>2.2799999999999998</v>
      </c>
      <c r="H77" s="43">
        <v>0.24</v>
      </c>
      <c r="I77" s="43">
        <v>14.76</v>
      </c>
      <c r="J77" s="43">
        <v>70.319999999999993</v>
      </c>
      <c r="K77" s="44">
        <v>1091</v>
      </c>
      <c r="L77" s="58">
        <v>2</v>
      </c>
    </row>
    <row r="78" spans="1:12" ht="15" x14ac:dyDescent="0.25">
      <c r="A78" s="23"/>
      <c r="B78" s="15"/>
      <c r="C78" s="11"/>
      <c r="D78" s="7" t="s">
        <v>32</v>
      </c>
      <c r="E78" s="42" t="s">
        <v>50</v>
      </c>
      <c r="F78" s="43">
        <v>30</v>
      </c>
      <c r="G78" s="43">
        <v>1.98</v>
      </c>
      <c r="H78" s="43">
        <v>0.36</v>
      </c>
      <c r="I78" s="43">
        <v>10.02</v>
      </c>
      <c r="J78" s="43">
        <v>51.24</v>
      </c>
      <c r="K78" s="44">
        <v>1091</v>
      </c>
      <c r="L78" s="58">
        <v>2</v>
      </c>
    </row>
    <row r="79" spans="1:12" ht="15" x14ac:dyDescent="0.25">
      <c r="A79" s="23"/>
      <c r="B79" s="15"/>
      <c r="C79" s="11"/>
      <c r="D79" s="48" t="s">
        <v>41</v>
      </c>
      <c r="E79" s="52" t="s">
        <v>92</v>
      </c>
      <c r="F79" s="43">
        <v>55</v>
      </c>
      <c r="G79" s="43">
        <v>3</v>
      </c>
      <c r="H79" s="43">
        <v>17.5</v>
      </c>
      <c r="I79" s="43">
        <v>26.5</v>
      </c>
      <c r="J79" s="43">
        <v>275</v>
      </c>
      <c r="K79" s="44"/>
      <c r="L79" s="58">
        <v>18.079999999999998</v>
      </c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58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835</v>
      </c>
      <c r="G81" s="19">
        <f t="shared" ref="G81" si="30">SUM(G72:G80)</f>
        <v>23.96</v>
      </c>
      <c r="H81" s="19">
        <f t="shared" ref="H81" si="31">SUM(H72:H80)</f>
        <v>30.78</v>
      </c>
      <c r="I81" s="19">
        <f t="shared" ref="I81" si="32">SUM(I72:I80)</f>
        <v>122.2</v>
      </c>
      <c r="J81" s="19">
        <f t="shared" ref="J81:L81" si="33">SUM(J72:J80)</f>
        <v>987.42000000000007</v>
      </c>
      <c r="K81" s="25"/>
      <c r="L81" s="59">
        <f t="shared" si="33"/>
        <v>114</v>
      </c>
    </row>
    <row r="82" spans="1:12" ht="15.75" customHeight="1" x14ac:dyDescent="0.2">
      <c r="A82" s="29">
        <f>A63</f>
        <v>1</v>
      </c>
      <c r="B82" s="30">
        <f>B63</f>
        <v>4</v>
      </c>
      <c r="C82" s="67" t="s">
        <v>4</v>
      </c>
      <c r="D82" s="68"/>
      <c r="E82" s="31"/>
      <c r="F82" s="32">
        <f>F71+F81</f>
        <v>1454</v>
      </c>
      <c r="G82" s="32">
        <f t="shared" ref="G82" si="34">G71+G81</f>
        <v>47.83</v>
      </c>
      <c r="H82" s="32">
        <f t="shared" ref="H82" si="35">H71+H81</f>
        <v>64.2</v>
      </c>
      <c r="I82" s="32">
        <f t="shared" ref="I82" si="36">I71+I81</f>
        <v>181.69</v>
      </c>
      <c r="J82" s="32">
        <f t="shared" ref="J82:L82" si="37">J71+J81</f>
        <v>1634.83</v>
      </c>
      <c r="K82" s="32"/>
      <c r="L82" s="60">
        <f t="shared" si="37"/>
        <v>228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39" t="s">
        <v>72</v>
      </c>
      <c r="F83" s="40">
        <v>175</v>
      </c>
      <c r="G83" s="40">
        <v>9.9600000000000009</v>
      </c>
      <c r="H83" s="40">
        <v>12.97</v>
      </c>
      <c r="I83" s="40">
        <v>32.799999999999997</v>
      </c>
      <c r="J83" s="40">
        <v>287.95999999999998</v>
      </c>
      <c r="K83" s="41">
        <v>204</v>
      </c>
      <c r="L83" s="57">
        <v>34.85</v>
      </c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58"/>
    </row>
    <row r="85" spans="1:12" ht="15" x14ac:dyDescent="0.25">
      <c r="A85" s="23"/>
      <c r="B85" s="15"/>
      <c r="C85" s="11"/>
      <c r="D85" s="7" t="s">
        <v>22</v>
      </c>
      <c r="E85" s="42" t="s">
        <v>73</v>
      </c>
      <c r="F85" s="43">
        <v>200</v>
      </c>
      <c r="G85" s="43">
        <v>3.76</v>
      </c>
      <c r="H85" s="43">
        <v>3.2</v>
      </c>
      <c r="I85" s="43">
        <v>26.74</v>
      </c>
      <c r="J85" s="43">
        <v>150.80000000000001</v>
      </c>
      <c r="K85" s="44">
        <v>328</v>
      </c>
      <c r="L85" s="58">
        <v>16.5</v>
      </c>
    </row>
    <row r="86" spans="1:12" ht="15" x14ac:dyDescent="0.25">
      <c r="A86" s="23"/>
      <c r="B86" s="15"/>
      <c r="C86" s="11"/>
      <c r="D86" s="7" t="s">
        <v>23</v>
      </c>
      <c r="E86" s="42" t="s">
        <v>40</v>
      </c>
      <c r="F86" s="43">
        <v>60</v>
      </c>
      <c r="G86" s="43">
        <v>4.26</v>
      </c>
      <c r="H86" s="43">
        <v>0.6</v>
      </c>
      <c r="I86" s="43">
        <v>24.78</v>
      </c>
      <c r="J86" s="43">
        <v>121.56</v>
      </c>
      <c r="K86" s="44">
        <v>1091</v>
      </c>
      <c r="L86" s="58">
        <v>4</v>
      </c>
    </row>
    <row r="87" spans="1:12" ht="15" x14ac:dyDescent="0.25">
      <c r="A87" s="23"/>
      <c r="B87" s="15"/>
      <c r="C87" s="11"/>
      <c r="D87" s="7" t="s">
        <v>24</v>
      </c>
      <c r="E87" s="42" t="s">
        <v>88</v>
      </c>
      <c r="F87" s="43">
        <v>150</v>
      </c>
      <c r="G87" s="43">
        <v>1.2</v>
      </c>
      <c r="H87" s="43">
        <v>0.3</v>
      </c>
      <c r="I87" s="43">
        <v>11.25</v>
      </c>
      <c r="J87" s="43">
        <v>52.5</v>
      </c>
      <c r="K87" s="44">
        <v>338</v>
      </c>
      <c r="L87" s="58">
        <v>28.5</v>
      </c>
    </row>
    <row r="88" spans="1:12" ht="15" x14ac:dyDescent="0.25">
      <c r="A88" s="23"/>
      <c r="B88" s="15"/>
      <c r="C88" s="11"/>
      <c r="D88" s="48" t="s">
        <v>41</v>
      </c>
      <c r="E88" s="54" t="s">
        <v>90</v>
      </c>
      <c r="F88" s="43">
        <v>10</v>
      </c>
      <c r="G88" s="43">
        <v>0.08</v>
      </c>
      <c r="H88" s="43">
        <v>7.25</v>
      </c>
      <c r="I88" s="43">
        <v>0.13</v>
      </c>
      <c r="J88" s="43">
        <v>66.099999999999994</v>
      </c>
      <c r="K88" s="44">
        <v>14</v>
      </c>
      <c r="L88" s="58">
        <v>9.1999999999999993</v>
      </c>
    </row>
    <row r="89" spans="1:12" ht="15.75" thickBot="1" x14ac:dyDescent="0.3">
      <c r="A89" s="23"/>
      <c r="B89" s="15"/>
      <c r="C89" s="11"/>
      <c r="D89" s="48" t="s">
        <v>41</v>
      </c>
      <c r="E89" s="55" t="s">
        <v>100</v>
      </c>
      <c r="F89" s="43">
        <v>30</v>
      </c>
      <c r="G89" s="43">
        <v>3.5</v>
      </c>
      <c r="H89" s="43">
        <v>7.5</v>
      </c>
      <c r="I89" s="43">
        <v>7.5</v>
      </c>
      <c r="J89" s="43">
        <v>225</v>
      </c>
      <c r="K89" s="44"/>
      <c r="L89" s="58">
        <v>20.95</v>
      </c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625</v>
      </c>
      <c r="G90" s="19">
        <f t="shared" ref="G90" si="38">SUM(G83:G89)</f>
        <v>22.759999999999998</v>
      </c>
      <c r="H90" s="19">
        <f t="shared" ref="H90" si="39">SUM(H83:H89)</f>
        <v>31.820000000000004</v>
      </c>
      <c r="I90" s="19">
        <f t="shared" ref="I90" si="40">SUM(I83:I89)</f>
        <v>103.19999999999999</v>
      </c>
      <c r="J90" s="19">
        <f t="shared" ref="J90:L90" si="41">SUM(J83:J89)</f>
        <v>903.92</v>
      </c>
      <c r="K90" s="25"/>
      <c r="L90" s="59">
        <f t="shared" si="41"/>
        <v>114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 t="s">
        <v>58</v>
      </c>
      <c r="F91" s="43">
        <v>60</v>
      </c>
      <c r="G91" s="43">
        <v>1.01</v>
      </c>
      <c r="H91" s="43">
        <v>0.73</v>
      </c>
      <c r="I91" s="43">
        <v>6.3</v>
      </c>
      <c r="J91" s="43">
        <v>35.81</v>
      </c>
      <c r="K91" s="44">
        <v>324</v>
      </c>
      <c r="L91" s="58">
        <v>7.3</v>
      </c>
    </row>
    <row r="92" spans="1:12" ht="15" x14ac:dyDescent="0.25">
      <c r="A92" s="23"/>
      <c r="B92" s="15"/>
      <c r="C92" s="11"/>
      <c r="D92" s="7" t="s">
        <v>27</v>
      </c>
      <c r="E92" s="42" t="s">
        <v>44</v>
      </c>
      <c r="F92" s="43">
        <v>200</v>
      </c>
      <c r="G92" s="43">
        <v>4.12</v>
      </c>
      <c r="H92" s="43">
        <v>4</v>
      </c>
      <c r="I92" s="43">
        <v>14.49</v>
      </c>
      <c r="J92" s="43">
        <v>110.23</v>
      </c>
      <c r="K92" s="44">
        <v>102</v>
      </c>
      <c r="L92" s="58">
        <v>12.3</v>
      </c>
    </row>
    <row r="93" spans="1:12" ht="15" x14ac:dyDescent="0.25">
      <c r="A93" s="23"/>
      <c r="B93" s="15"/>
      <c r="C93" s="11"/>
      <c r="D93" s="7" t="s">
        <v>28</v>
      </c>
      <c r="E93" s="42" t="s">
        <v>75</v>
      </c>
      <c r="F93" s="43">
        <v>240</v>
      </c>
      <c r="G93" s="43">
        <v>26.37</v>
      </c>
      <c r="H93" s="43">
        <v>29.08</v>
      </c>
      <c r="I93" s="43">
        <v>45.72</v>
      </c>
      <c r="J93" s="43">
        <v>547.24</v>
      </c>
      <c r="K93" s="44">
        <v>291</v>
      </c>
      <c r="L93" s="58">
        <v>65.63</v>
      </c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58"/>
    </row>
    <row r="95" spans="1:12" ht="15" x14ac:dyDescent="0.25">
      <c r="A95" s="23"/>
      <c r="B95" s="15"/>
      <c r="C95" s="11"/>
      <c r="D95" s="7" t="s">
        <v>30</v>
      </c>
      <c r="E95" s="52" t="s">
        <v>48</v>
      </c>
      <c r="F95" s="43">
        <v>200</v>
      </c>
      <c r="G95" s="43">
        <v>0.3</v>
      </c>
      <c r="H95" s="43">
        <v>0</v>
      </c>
      <c r="I95" s="43">
        <v>27.3</v>
      </c>
      <c r="J95" s="43">
        <v>112.1</v>
      </c>
      <c r="K95" s="44">
        <v>344</v>
      </c>
      <c r="L95" s="58">
        <v>9.35</v>
      </c>
    </row>
    <row r="96" spans="1:12" ht="15" x14ac:dyDescent="0.25">
      <c r="A96" s="23"/>
      <c r="B96" s="15"/>
      <c r="C96" s="11"/>
      <c r="D96" s="7" t="s">
        <v>31</v>
      </c>
      <c r="E96" s="42" t="s">
        <v>49</v>
      </c>
      <c r="F96" s="43">
        <v>30</v>
      </c>
      <c r="G96" s="43">
        <v>2.2799999999999998</v>
      </c>
      <c r="H96" s="43">
        <v>0.24</v>
      </c>
      <c r="I96" s="43">
        <v>14.76</v>
      </c>
      <c r="J96" s="43">
        <v>70.319999999999993</v>
      </c>
      <c r="K96" s="44">
        <v>1091</v>
      </c>
      <c r="L96" s="58">
        <v>2</v>
      </c>
    </row>
    <row r="97" spans="1:12" ht="15" x14ac:dyDescent="0.25">
      <c r="A97" s="23"/>
      <c r="B97" s="15"/>
      <c r="C97" s="11"/>
      <c r="D97" s="7" t="s">
        <v>32</v>
      </c>
      <c r="E97" s="42" t="s">
        <v>50</v>
      </c>
      <c r="F97" s="43">
        <v>30</v>
      </c>
      <c r="G97" s="43">
        <v>1.98</v>
      </c>
      <c r="H97" s="43">
        <v>0.36</v>
      </c>
      <c r="I97" s="43">
        <v>10.02</v>
      </c>
      <c r="J97" s="43">
        <v>51.24</v>
      </c>
      <c r="K97" s="44">
        <v>1091</v>
      </c>
      <c r="L97" s="58">
        <v>2</v>
      </c>
    </row>
    <row r="98" spans="1:12" ht="15" x14ac:dyDescent="0.25">
      <c r="A98" s="23"/>
      <c r="B98" s="15"/>
      <c r="C98" s="11"/>
      <c r="D98" s="7" t="s">
        <v>24</v>
      </c>
      <c r="E98" s="52" t="s">
        <v>101</v>
      </c>
      <c r="F98" s="43">
        <v>100</v>
      </c>
      <c r="G98" s="43">
        <v>0.4</v>
      </c>
      <c r="H98" s="43">
        <v>0</v>
      </c>
      <c r="I98" s="43">
        <v>12.6</v>
      </c>
      <c r="J98" s="43">
        <v>52</v>
      </c>
      <c r="K98" s="44">
        <v>338</v>
      </c>
      <c r="L98" s="58">
        <v>15.42</v>
      </c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58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860</v>
      </c>
      <c r="G100" s="19">
        <f t="shared" ref="G100" si="42">SUM(G91:G99)</f>
        <v>36.459999999999994</v>
      </c>
      <c r="H100" s="19">
        <f t="shared" ref="H100" si="43">SUM(H91:H99)</f>
        <v>34.410000000000004</v>
      </c>
      <c r="I100" s="19">
        <f t="shared" ref="I100" si="44">SUM(I91:I99)</f>
        <v>131.19</v>
      </c>
      <c r="J100" s="19">
        <f t="shared" ref="J100:L100" si="45">SUM(J91:J99)</f>
        <v>978.94</v>
      </c>
      <c r="K100" s="25"/>
      <c r="L100" s="59">
        <f t="shared" si="45"/>
        <v>113.99999999999999</v>
      </c>
    </row>
    <row r="101" spans="1:12" ht="15.75" customHeight="1" x14ac:dyDescent="0.2">
      <c r="A101" s="29">
        <f>A83</f>
        <v>1</v>
      </c>
      <c r="B101" s="30">
        <f>B83</f>
        <v>5</v>
      </c>
      <c r="C101" s="67" t="s">
        <v>4</v>
      </c>
      <c r="D101" s="68"/>
      <c r="E101" s="31"/>
      <c r="F101" s="32">
        <f>F90+F100</f>
        <v>1485</v>
      </c>
      <c r="G101" s="32">
        <f t="shared" ref="G101" si="46">G90+G100</f>
        <v>59.219999999999992</v>
      </c>
      <c r="H101" s="32">
        <f t="shared" ref="H101" si="47">H90+H100</f>
        <v>66.23</v>
      </c>
      <c r="I101" s="32">
        <f t="shared" ref="I101" si="48">I90+I100</f>
        <v>234.39</v>
      </c>
      <c r="J101" s="32">
        <f t="shared" ref="J101:L101" si="49">J90+J100</f>
        <v>1882.8600000000001</v>
      </c>
      <c r="K101" s="32"/>
      <c r="L101" s="60">
        <f t="shared" si="49"/>
        <v>228</v>
      </c>
    </row>
    <row r="102" spans="1:12" ht="25.5" x14ac:dyDescent="0.25">
      <c r="A102" s="20">
        <v>2</v>
      </c>
      <c r="B102" s="21">
        <v>1</v>
      </c>
      <c r="C102" s="22" t="s">
        <v>20</v>
      </c>
      <c r="D102" s="5" t="s">
        <v>21</v>
      </c>
      <c r="E102" s="39" t="s">
        <v>76</v>
      </c>
      <c r="F102" s="40">
        <v>170</v>
      </c>
      <c r="G102" s="40">
        <v>12.3</v>
      </c>
      <c r="H102" s="40">
        <v>9.1999999999999993</v>
      </c>
      <c r="I102" s="40">
        <v>42.6</v>
      </c>
      <c r="J102" s="40">
        <v>396.6</v>
      </c>
      <c r="K102" s="41">
        <v>224</v>
      </c>
      <c r="L102" s="57">
        <v>56.4</v>
      </c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58"/>
    </row>
    <row r="104" spans="1:12" ht="15" x14ac:dyDescent="0.25">
      <c r="A104" s="23"/>
      <c r="B104" s="15"/>
      <c r="C104" s="11"/>
      <c r="D104" s="7" t="s">
        <v>22</v>
      </c>
      <c r="E104" s="42" t="s">
        <v>57</v>
      </c>
      <c r="F104" s="43">
        <v>215</v>
      </c>
      <c r="G104" s="43">
        <v>0.1</v>
      </c>
      <c r="H104" s="43">
        <v>0</v>
      </c>
      <c r="I104" s="43">
        <v>15</v>
      </c>
      <c r="J104" s="43">
        <v>60</v>
      </c>
      <c r="K104" s="44">
        <v>377</v>
      </c>
      <c r="L104" s="58">
        <v>4.1500000000000004</v>
      </c>
    </row>
    <row r="105" spans="1:12" ht="15" x14ac:dyDescent="0.25">
      <c r="A105" s="23"/>
      <c r="B105" s="15"/>
      <c r="C105" s="11"/>
      <c r="D105" s="7" t="s">
        <v>23</v>
      </c>
      <c r="E105" s="42" t="s">
        <v>40</v>
      </c>
      <c r="F105" s="43">
        <v>60</v>
      </c>
      <c r="G105" s="43">
        <v>4.26</v>
      </c>
      <c r="H105" s="43">
        <v>0.6</v>
      </c>
      <c r="I105" s="43">
        <v>24.78</v>
      </c>
      <c r="J105" s="43">
        <v>121.56</v>
      </c>
      <c r="K105" s="44">
        <v>1091</v>
      </c>
      <c r="L105" s="58">
        <v>4</v>
      </c>
    </row>
    <row r="106" spans="1:12" ht="15" x14ac:dyDescent="0.25">
      <c r="A106" s="23"/>
      <c r="B106" s="15"/>
      <c r="C106" s="11"/>
      <c r="D106" s="7" t="s">
        <v>24</v>
      </c>
      <c r="E106" s="42"/>
      <c r="F106" s="43"/>
      <c r="G106" s="43"/>
      <c r="H106" s="43"/>
      <c r="I106" s="43"/>
      <c r="J106" s="43"/>
      <c r="K106" s="44"/>
      <c r="L106" s="58"/>
    </row>
    <row r="107" spans="1:12" ht="15" x14ac:dyDescent="0.25">
      <c r="A107" s="23"/>
      <c r="B107" s="15"/>
      <c r="C107" s="11"/>
      <c r="D107" s="48" t="s">
        <v>41</v>
      </c>
      <c r="E107" s="42" t="s">
        <v>89</v>
      </c>
      <c r="F107" s="43">
        <v>55</v>
      </c>
      <c r="G107" s="43">
        <v>3</v>
      </c>
      <c r="H107" s="43">
        <v>17.5</v>
      </c>
      <c r="I107" s="43">
        <v>26.5</v>
      </c>
      <c r="J107" s="43">
        <v>275</v>
      </c>
      <c r="K107" s="44"/>
      <c r="L107" s="58">
        <v>20.65</v>
      </c>
    </row>
    <row r="108" spans="1:12" ht="15" x14ac:dyDescent="0.25">
      <c r="A108" s="23"/>
      <c r="B108" s="15"/>
      <c r="C108" s="11"/>
      <c r="D108" s="48" t="s">
        <v>41</v>
      </c>
      <c r="E108" s="54" t="s">
        <v>90</v>
      </c>
      <c r="F108" s="43">
        <v>10</v>
      </c>
      <c r="G108" s="43">
        <v>0.08</v>
      </c>
      <c r="H108" s="43">
        <v>7.25</v>
      </c>
      <c r="I108" s="43">
        <v>0.13</v>
      </c>
      <c r="J108" s="43">
        <v>66.099999999999994</v>
      </c>
      <c r="K108" s="44">
        <v>14</v>
      </c>
      <c r="L108" s="58">
        <v>9.1999999999999993</v>
      </c>
    </row>
    <row r="109" spans="1:12" ht="15.75" thickBot="1" x14ac:dyDescent="0.3">
      <c r="A109" s="23"/>
      <c r="B109" s="15"/>
      <c r="C109" s="11"/>
      <c r="D109" s="48" t="s">
        <v>41</v>
      </c>
      <c r="E109" s="55" t="s">
        <v>42</v>
      </c>
      <c r="F109" s="43">
        <v>15</v>
      </c>
      <c r="G109" s="43">
        <v>3.48</v>
      </c>
      <c r="H109" s="43">
        <v>4.43</v>
      </c>
      <c r="I109" s="43">
        <v>0</v>
      </c>
      <c r="J109" s="43">
        <v>53.75</v>
      </c>
      <c r="K109" s="44">
        <v>15</v>
      </c>
      <c r="L109" s="58">
        <v>19.600000000000001</v>
      </c>
    </row>
    <row r="110" spans="1:12" ht="15" x14ac:dyDescent="0.25">
      <c r="A110" s="24"/>
      <c r="B110" s="17"/>
      <c r="C110" s="8"/>
      <c r="D110" s="18" t="s">
        <v>33</v>
      </c>
      <c r="E110" s="9"/>
      <c r="F110" s="19">
        <f>SUM(F102:F109)</f>
        <v>525</v>
      </c>
      <c r="G110" s="19">
        <f t="shared" ref="G110:J110" si="50">SUM(G102:G109)</f>
        <v>23.22</v>
      </c>
      <c r="H110" s="19">
        <f t="shared" si="50"/>
        <v>38.979999999999997</v>
      </c>
      <c r="I110" s="19">
        <f t="shared" si="50"/>
        <v>109.00999999999999</v>
      </c>
      <c r="J110" s="19">
        <f t="shared" si="50"/>
        <v>973.0100000000001</v>
      </c>
      <c r="K110" s="25"/>
      <c r="L110" s="59">
        <f t="shared" ref="L110" si="51">SUM(L102:L109)</f>
        <v>114</v>
      </c>
    </row>
    <row r="111" spans="1:12" ht="15" x14ac:dyDescent="0.25">
      <c r="A111" s="26">
        <f>A102</f>
        <v>2</v>
      </c>
      <c r="B111" s="13">
        <f>B102</f>
        <v>1</v>
      </c>
      <c r="C111" s="10" t="s">
        <v>25</v>
      </c>
      <c r="D111" s="7" t="s">
        <v>26</v>
      </c>
      <c r="E111" s="62" t="s">
        <v>97</v>
      </c>
      <c r="F111" s="43">
        <v>60</v>
      </c>
      <c r="G111" s="43">
        <v>0.72</v>
      </c>
      <c r="H111" s="43">
        <v>0.12</v>
      </c>
      <c r="I111" s="43">
        <v>2.75</v>
      </c>
      <c r="J111" s="43">
        <v>15.6</v>
      </c>
      <c r="K111" s="44">
        <v>71</v>
      </c>
      <c r="L111" s="58">
        <v>19.2</v>
      </c>
    </row>
    <row r="112" spans="1:12" ht="15" x14ac:dyDescent="0.25">
      <c r="A112" s="23"/>
      <c r="B112" s="15"/>
      <c r="C112" s="11"/>
      <c r="D112" s="7" t="s">
        <v>27</v>
      </c>
      <c r="E112" s="42" t="s">
        <v>59</v>
      </c>
      <c r="F112" s="43">
        <v>200</v>
      </c>
      <c r="G112" s="43">
        <v>1.59</v>
      </c>
      <c r="H112" s="43">
        <v>3.67</v>
      </c>
      <c r="I112" s="43">
        <v>9.9</v>
      </c>
      <c r="J112" s="43">
        <v>79.959999999999994</v>
      </c>
      <c r="K112" s="44">
        <v>82</v>
      </c>
      <c r="L112" s="58">
        <v>9.8000000000000007</v>
      </c>
    </row>
    <row r="113" spans="1:12" ht="15" x14ac:dyDescent="0.25">
      <c r="A113" s="23"/>
      <c r="B113" s="15"/>
      <c r="C113" s="11"/>
      <c r="D113" s="7" t="s">
        <v>28</v>
      </c>
      <c r="E113" s="42" t="s">
        <v>77</v>
      </c>
      <c r="F113" s="43">
        <v>100</v>
      </c>
      <c r="G113" s="43">
        <v>10.039999999999999</v>
      </c>
      <c r="H113" s="43">
        <v>11.82</v>
      </c>
      <c r="I113" s="43">
        <v>10.5</v>
      </c>
      <c r="J113" s="43">
        <v>188.03</v>
      </c>
      <c r="K113" s="44" t="s">
        <v>46</v>
      </c>
      <c r="L113" s="58">
        <v>39.42</v>
      </c>
    </row>
    <row r="114" spans="1:12" ht="15" x14ac:dyDescent="0.25">
      <c r="A114" s="23"/>
      <c r="B114" s="15"/>
      <c r="C114" s="11"/>
      <c r="D114" s="7" t="s">
        <v>29</v>
      </c>
      <c r="E114" s="42" t="s">
        <v>47</v>
      </c>
      <c r="F114" s="43">
        <v>150</v>
      </c>
      <c r="G114" s="43">
        <v>5.28</v>
      </c>
      <c r="H114" s="43">
        <v>3.88</v>
      </c>
      <c r="I114" s="43">
        <v>32.74</v>
      </c>
      <c r="J114" s="43">
        <v>187.2</v>
      </c>
      <c r="K114" s="44">
        <v>309</v>
      </c>
      <c r="L114" s="58">
        <v>8.1999999999999993</v>
      </c>
    </row>
    <row r="115" spans="1:12" ht="15" x14ac:dyDescent="0.25">
      <c r="A115" s="23"/>
      <c r="B115" s="15"/>
      <c r="C115" s="11"/>
      <c r="D115" s="7" t="s">
        <v>30</v>
      </c>
      <c r="E115" s="42" t="s">
        <v>56</v>
      </c>
      <c r="F115" s="43">
        <v>200</v>
      </c>
      <c r="G115" s="43">
        <v>0.38</v>
      </c>
      <c r="H115" s="43">
        <v>0</v>
      </c>
      <c r="I115" s="43">
        <v>30.74</v>
      </c>
      <c r="J115" s="43">
        <v>124.46</v>
      </c>
      <c r="K115" s="44">
        <v>349</v>
      </c>
      <c r="L115" s="58">
        <v>7.7</v>
      </c>
    </row>
    <row r="116" spans="1:12" ht="15" x14ac:dyDescent="0.25">
      <c r="A116" s="23"/>
      <c r="B116" s="15"/>
      <c r="C116" s="11"/>
      <c r="D116" s="7" t="s">
        <v>31</v>
      </c>
      <c r="E116" s="42" t="s">
        <v>49</v>
      </c>
      <c r="F116" s="43">
        <v>30</v>
      </c>
      <c r="G116" s="43">
        <v>2.2799999999999998</v>
      </c>
      <c r="H116" s="43">
        <v>0.24</v>
      </c>
      <c r="I116" s="43">
        <v>14.76</v>
      </c>
      <c r="J116" s="43">
        <v>70.319999999999993</v>
      </c>
      <c r="K116" s="44">
        <v>1091</v>
      </c>
      <c r="L116" s="58">
        <v>2</v>
      </c>
    </row>
    <row r="117" spans="1:12" ht="15" x14ac:dyDescent="0.25">
      <c r="A117" s="23"/>
      <c r="B117" s="15"/>
      <c r="C117" s="11"/>
      <c r="D117" s="7" t="s">
        <v>32</v>
      </c>
      <c r="E117" s="42" t="s">
        <v>50</v>
      </c>
      <c r="F117" s="43">
        <v>30</v>
      </c>
      <c r="G117" s="43">
        <v>1.98</v>
      </c>
      <c r="H117" s="43">
        <v>0.36</v>
      </c>
      <c r="I117" s="43">
        <v>10.02</v>
      </c>
      <c r="J117" s="43">
        <v>51.24</v>
      </c>
      <c r="K117" s="44">
        <v>1091</v>
      </c>
      <c r="L117" s="58">
        <v>2</v>
      </c>
    </row>
    <row r="118" spans="1:12" ht="15" x14ac:dyDescent="0.25">
      <c r="A118" s="23"/>
      <c r="B118" s="15"/>
      <c r="C118" s="11"/>
      <c r="D118" s="7" t="s">
        <v>24</v>
      </c>
      <c r="E118" s="52" t="s">
        <v>102</v>
      </c>
      <c r="F118" s="43">
        <v>150</v>
      </c>
      <c r="G118" s="43">
        <v>1.2</v>
      </c>
      <c r="H118" s="43">
        <v>0.3</v>
      </c>
      <c r="I118" s="43">
        <v>11.25</v>
      </c>
      <c r="J118" s="43">
        <v>52.5</v>
      </c>
      <c r="K118" s="44">
        <v>338</v>
      </c>
      <c r="L118" s="58">
        <v>25.68</v>
      </c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58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SUM(F111:F119)</f>
        <v>920</v>
      </c>
      <c r="G120" s="19">
        <f t="shared" ref="G120:J120" si="52">SUM(G111:G119)</f>
        <v>23.47</v>
      </c>
      <c r="H120" s="19">
        <f t="shared" si="52"/>
        <v>20.389999999999997</v>
      </c>
      <c r="I120" s="19">
        <f t="shared" si="52"/>
        <v>122.66</v>
      </c>
      <c r="J120" s="19">
        <f t="shared" si="52"/>
        <v>769.31</v>
      </c>
      <c r="K120" s="25"/>
      <c r="L120" s="59">
        <f t="shared" ref="L120" si="53">SUM(L111:L119)</f>
        <v>114</v>
      </c>
    </row>
    <row r="121" spans="1:12" ht="15" x14ac:dyDescent="0.2">
      <c r="A121" s="29">
        <f>A102</f>
        <v>2</v>
      </c>
      <c r="B121" s="30">
        <f>B102</f>
        <v>1</v>
      </c>
      <c r="C121" s="67" t="s">
        <v>4</v>
      </c>
      <c r="D121" s="68"/>
      <c r="E121" s="31"/>
      <c r="F121" s="32">
        <f>F110+F120</f>
        <v>1445</v>
      </c>
      <c r="G121" s="32">
        <f t="shared" ref="G121" si="54">G110+G120</f>
        <v>46.69</v>
      </c>
      <c r="H121" s="32">
        <f t="shared" ref="H121" si="55">H110+H120</f>
        <v>59.36999999999999</v>
      </c>
      <c r="I121" s="32">
        <f t="shared" ref="I121" si="56">I110+I120</f>
        <v>231.67</v>
      </c>
      <c r="J121" s="32">
        <f t="shared" ref="J121:L121" si="57">J110+J120</f>
        <v>1742.3200000000002</v>
      </c>
      <c r="K121" s="32"/>
      <c r="L121" s="60">
        <f t="shared" si="57"/>
        <v>228</v>
      </c>
    </row>
    <row r="122" spans="1:12" ht="15" x14ac:dyDescent="0.25">
      <c r="A122" s="14">
        <v>2</v>
      </c>
      <c r="B122" s="15">
        <v>2</v>
      </c>
      <c r="C122" s="22" t="s">
        <v>20</v>
      </c>
      <c r="D122" s="5" t="s">
        <v>21</v>
      </c>
      <c r="E122" s="39" t="s">
        <v>63</v>
      </c>
      <c r="F122" s="40">
        <v>159</v>
      </c>
      <c r="G122" s="40">
        <v>15.55</v>
      </c>
      <c r="H122" s="40">
        <v>16.940000000000001</v>
      </c>
      <c r="I122" s="40">
        <v>2.78</v>
      </c>
      <c r="J122" s="40">
        <v>240</v>
      </c>
      <c r="K122" s="41">
        <v>210</v>
      </c>
      <c r="L122" s="57">
        <v>49.05</v>
      </c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58"/>
    </row>
    <row r="124" spans="1:12" ht="15" x14ac:dyDescent="0.25">
      <c r="A124" s="14"/>
      <c r="B124" s="15"/>
      <c r="C124" s="11"/>
      <c r="D124" s="7" t="s">
        <v>22</v>
      </c>
      <c r="E124" s="52" t="s">
        <v>39</v>
      </c>
      <c r="F124" s="43">
        <v>200</v>
      </c>
      <c r="G124" s="43">
        <v>1</v>
      </c>
      <c r="H124" s="43">
        <v>0</v>
      </c>
      <c r="I124" s="43">
        <v>24.4</v>
      </c>
      <c r="J124" s="43">
        <v>101.6</v>
      </c>
      <c r="K124" s="44">
        <v>389</v>
      </c>
      <c r="L124" s="58">
        <v>23.73</v>
      </c>
    </row>
    <row r="125" spans="1:12" ht="15" x14ac:dyDescent="0.25">
      <c r="A125" s="14"/>
      <c r="B125" s="15"/>
      <c r="C125" s="11"/>
      <c r="D125" s="7" t="s">
        <v>23</v>
      </c>
      <c r="E125" s="42" t="s">
        <v>40</v>
      </c>
      <c r="F125" s="43">
        <v>60</v>
      </c>
      <c r="G125" s="43">
        <v>4.26</v>
      </c>
      <c r="H125" s="43">
        <v>0.6</v>
      </c>
      <c r="I125" s="43">
        <v>24.78</v>
      </c>
      <c r="J125" s="43">
        <v>121.56</v>
      </c>
      <c r="K125" s="44">
        <v>1091</v>
      </c>
      <c r="L125" s="58">
        <v>4</v>
      </c>
    </row>
    <row r="126" spans="1:12" ht="15" x14ac:dyDescent="0.25">
      <c r="A126" s="14"/>
      <c r="B126" s="15"/>
      <c r="C126" s="11"/>
      <c r="D126" s="7" t="s">
        <v>24</v>
      </c>
      <c r="E126" s="52" t="s">
        <v>103</v>
      </c>
      <c r="F126" s="43">
        <v>100</v>
      </c>
      <c r="G126" s="43">
        <v>0.4</v>
      </c>
      <c r="H126" s="43">
        <v>0</v>
      </c>
      <c r="I126" s="43">
        <v>12.6</v>
      </c>
      <c r="J126" s="43">
        <v>52</v>
      </c>
      <c r="K126" s="44">
        <v>338</v>
      </c>
      <c r="L126" s="58">
        <v>15.42</v>
      </c>
    </row>
    <row r="127" spans="1:12" ht="15" x14ac:dyDescent="0.25">
      <c r="A127" s="14"/>
      <c r="B127" s="15"/>
      <c r="C127" s="11"/>
      <c r="D127" s="48" t="s">
        <v>26</v>
      </c>
      <c r="E127" s="42" t="s">
        <v>67</v>
      </c>
      <c r="F127" s="43">
        <v>60</v>
      </c>
      <c r="G127" s="43">
        <v>0</v>
      </c>
      <c r="H127" s="43">
        <v>4.2</v>
      </c>
      <c r="I127" s="43">
        <v>4.2</v>
      </c>
      <c r="J127" s="43">
        <v>54</v>
      </c>
      <c r="K127" s="44">
        <v>73</v>
      </c>
      <c r="L127" s="58">
        <v>12.6</v>
      </c>
    </row>
    <row r="128" spans="1:12" ht="15" x14ac:dyDescent="0.25">
      <c r="A128" s="14"/>
      <c r="B128" s="15"/>
      <c r="C128" s="11"/>
      <c r="D128" s="48" t="s">
        <v>41</v>
      </c>
      <c r="E128" s="42" t="s">
        <v>90</v>
      </c>
      <c r="F128" s="43">
        <v>10</v>
      </c>
      <c r="G128" s="43">
        <v>0.08</v>
      </c>
      <c r="H128" s="43">
        <v>7.25</v>
      </c>
      <c r="I128" s="43">
        <v>0.13</v>
      </c>
      <c r="J128" s="43">
        <v>66.099999999999994</v>
      </c>
      <c r="K128" s="44">
        <v>14</v>
      </c>
      <c r="L128" s="58">
        <v>9.1999999999999993</v>
      </c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58"/>
    </row>
    <row r="130" spans="1:12" ht="15" x14ac:dyDescent="0.25">
      <c r="A130" s="16"/>
      <c r="B130" s="17"/>
      <c r="C130" s="8"/>
      <c r="D130" s="18" t="s">
        <v>33</v>
      </c>
      <c r="E130" s="9"/>
      <c r="F130" s="19">
        <f>SUM(F122:F129)</f>
        <v>589</v>
      </c>
      <c r="G130" s="19">
        <f t="shared" ref="G130:J130" si="58">SUM(G122:G129)</f>
        <v>21.29</v>
      </c>
      <c r="H130" s="19">
        <f t="shared" si="58"/>
        <v>28.990000000000002</v>
      </c>
      <c r="I130" s="19">
        <f t="shared" si="58"/>
        <v>68.89</v>
      </c>
      <c r="J130" s="19">
        <f t="shared" si="58"/>
        <v>635.2600000000001</v>
      </c>
      <c r="K130" s="25"/>
      <c r="L130" s="59">
        <f t="shared" ref="L130" si="59">SUM(L122:L129)</f>
        <v>114</v>
      </c>
    </row>
    <row r="131" spans="1:12" ht="15" x14ac:dyDescent="0.25">
      <c r="A131" s="13">
        <f>A122</f>
        <v>2</v>
      </c>
      <c r="B131" s="13">
        <f>B122</f>
        <v>2</v>
      </c>
      <c r="C131" s="10" t="s">
        <v>25</v>
      </c>
      <c r="D131" s="7" t="s">
        <v>26</v>
      </c>
      <c r="E131" s="62" t="s">
        <v>93</v>
      </c>
      <c r="F131" s="43">
        <v>60</v>
      </c>
      <c r="G131" s="43">
        <v>0.48</v>
      </c>
      <c r="H131" s="43">
        <v>0</v>
      </c>
      <c r="I131" s="43">
        <v>2.04</v>
      </c>
      <c r="J131" s="43">
        <v>9.6</v>
      </c>
      <c r="K131" s="44">
        <v>71</v>
      </c>
      <c r="L131" s="58">
        <v>18</v>
      </c>
    </row>
    <row r="132" spans="1:12" ht="15" x14ac:dyDescent="0.25">
      <c r="A132" s="14"/>
      <c r="B132" s="15"/>
      <c r="C132" s="11"/>
      <c r="D132" s="7" t="s">
        <v>27</v>
      </c>
      <c r="E132" s="42" t="s">
        <v>68</v>
      </c>
      <c r="F132" s="43">
        <v>200</v>
      </c>
      <c r="G132" s="43">
        <v>1.78</v>
      </c>
      <c r="H132" s="43">
        <v>3.28</v>
      </c>
      <c r="I132" s="43">
        <v>12.4</v>
      </c>
      <c r="J132" s="43">
        <v>93.2</v>
      </c>
      <c r="K132" s="44">
        <v>101</v>
      </c>
      <c r="L132" s="58">
        <v>9.1999999999999993</v>
      </c>
    </row>
    <row r="133" spans="1:12" ht="15" x14ac:dyDescent="0.25">
      <c r="A133" s="14"/>
      <c r="B133" s="15"/>
      <c r="C133" s="11"/>
      <c r="D133" s="7" t="s">
        <v>28</v>
      </c>
      <c r="E133" s="42" t="s">
        <v>78</v>
      </c>
      <c r="F133" s="43">
        <v>100</v>
      </c>
      <c r="G133" s="43">
        <v>9.48</v>
      </c>
      <c r="H133" s="43">
        <v>8.2799999999999994</v>
      </c>
      <c r="I133" s="43">
        <v>9.24</v>
      </c>
      <c r="J133" s="43">
        <v>225</v>
      </c>
      <c r="K133" s="44" t="s">
        <v>79</v>
      </c>
      <c r="L133" s="58">
        <v>34.15</v>
      </c>
    </row>
    <row r="134" spans="1:12" ht="15" x14ac:dyDescent="0.25">
      <c r="A134" s="14"/>
      <c r="B134" s="15"/>
      <c r="C134" s="11"/>
      <c r="D134" s="7" t="s">
        <v>29</v>
      </c>
      <c r="E134" s="42" t="s">
        <v>71</v>
      </c>
      <c r="F134" s="43">
        <v>150</v>
      </c>
      <c r="G134" s="43">
        <v>3.26</v>
      </c>
      <c r="H134" s="43">
        <v>4.24</v>
      </c>
      <c r="I134" s="43">
        <v>20.170000000000002</v>
      </c>
      <c r="J134" s="43">
        <v>130.97</v>
      </c>
      <c r="K134" s="44">
        <v>312</v>
      </c>
      <c r="L134" s="58">
        <v>20.7</v>
      </c>
    </row>
    <row r="135" spans="1:12" ht="15" x14ac:dyDescent="0.25">
      <c r="A135" s="14"/>
      <c r="B135" s="15"/>
      <c r="C135" s="11"/>
      <c r="D135" s="7" t="s">
        <v>30</v>
      </c>
      <c r="E135" s="42" t="s">
        <v>48</v>
      </c>
      <c r="F135" s="43">
        <v>200</v>
      </c>
      <c r="G135" s="43">
        <v>0.3</v>
      </c>
      <c r="H135" s="43">
        <v>0</v>
      </c>
      <c r="I135" s="43">
        <v>27.3</v>
      </c>
      <c r="J135" s="43">
        <v>112.1</v>
      </c>
      <c r="K135" s="44">
        <v>342</v>
      </c>
      <c r="L135" s="58">
        <v>9.35</v>
      </c>
    </row>
    <row r="136" spans="1:12" ht="15" x14ac:dyDescent="0.25">
      <c r="A136" s="14"/>
      <c r="B136" s="15"/>
      <c r="C136" s="11"/>
      <c r="D136" s="7" t="s">
        <v>31</v>
      </c>
      <c r="E136" s="42" t="s">
        <v>49</v>
      </c>
      <c r="F136" s="43">
        <v>30</v>
      </c>
      <c r="G136" s="43">
        <v>2.2799999999999998</v>
      </c>
      <c r="H136" s="43">
        <v>0.24</v>
      </c>
      <c r="I136" s="43">
        <v>14.76</v>
      </c>
      <c r="J136" s="43">
        <v>70.319999999999993</v>
      </c>
      <c r="K136" s="44">
        <v>1091</v>
      </c>
      <c r="L136" s="58">
        <v>2</v>
      </c>
    </row>
    <row r="137" spans="1:12" ht="15" x14ac:dyDescent="0.25">
      <c r="A137" s="14"/>
      <c r="B137" s="15"/>
      <c r="C137" s="11"/>
      <c r="D137" s="7" t="s">
        <v>32</v>
      </c>
      <c r="E137" s="42" t="s">
        <v>50</v>
      </c>
      <c r="F137" s="43">
        <v>30</v>
      </c>
      <c r="G137" s="43">
        <v>1.98</v>
      </c>
      <c r="H137" s="43">
        <v>0.36</v>
      </c>
      <c r="I137" s="43">
        <v>10.02</v>
      </c>
      <c r="J137" s="43">
        <v>51.24</v>
      </c>
      <c r="K137" s="44">
        <v>1091</v>
      </c>
      <c r="L137" s="58">
        <v>2</v>
      </c>
    </row>
    <row r="138" spans="1:12" ht="15" x14ac:dyDescent="0.25">
      <c r="A138" s="14"/>
      <c r="B138" s="15"/>
      <c r="C138" s="11"/>
      <c r="D138" s="7" t="s">
        <v>24</v>
      </c>
      <c r="E138" s="42" t="s">
        <v>104</v>
      </c>
      <c r="F138" s="43">
        <v>100</v>
      </c>
      <c r="G138" s="43">
        <v>0.4</v>
      </c>
      <c r="H138" s="43">
        <v>0</v>
      </c>
      <c r="I138" s="43">
        <v>7.5</v>
      </c>
      <c r="J138" s="43">
        <v>35</v>
      </c>
      <c r="K138" s="44">
        <v>338</v>
      </c>
      <c r="L138" s="58">
        <v>18.600000000000001</v>
      </c>
    </row>
    <row r="139" spans="1:12" ht="15" x14ac:dyDescent="0.25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58"/>
    </row>
    <row r="140" spans="1:12" ht="15" x14ac:dyDescent="0.25">
      <c r="A140" s="16"/>
      <c r="B140" s="17"/>
      <c r="C140" s="8"/>
      <c r="D140" s="18" t="s">
        <v>33</v>
      </c>
      <c r="E140" s="9"/>
      <c r="F140" s="19">
        <f>SUM(F131:F139)</f>
        <v>870</v>
      </c>
      <c r="G140" s="19">
        <f t="shared" ref="G140:J140" si="60">SUM(G131:G139)</f>
        <v>19.96</v>
      </c>
      <c r="H140" s="19">
        <f t="shared" si="60"/>
        <v>16.399999999999999</v>
      </c>
      <c r="I140" s="19">
        <f t="shared" si="60"/>
        <v>103.43</v>
      </c>
      <c r="J140" s="19">
        <f t="shared" si="60"/>
        <v>727.43000000000006</v>
      </c>
      <c r="K140" s="25"/>
      <c r="L140" s="59">
        <f t="shared" ref="L140" si="61">SUM(L131:L139)</f>
        <v>114</v>
      </c>
    </row>
    <row r="141" spans="1:12" ht="15" x14ac:dyDescent="0.2">
      <c r="A141" s="33">
        <f>A122</f>
        <v>2</v>
      </c>
      <c r="B141" s="33">
        <f>B122</f>
        <v>2</v>
      </c>
      <c r="C141" s="67" t="s">
        <v>4</v>
      </c>
      <c r="D141" s="68"/>
      <c r="E141" s="31"/>
      <c r="F141" s="32">
        <f>F130+F140</f>
        <v>1459</v>
      </c>
      <c r="G141" s="32">
        <f t="shared" ref="G141" si="62">G130+G140</f>
        <v>41.25</v>
      </c>
      <c r="H141" s="32">
        <f t="shared" ref="H141" si="63">H130+H140</f>
        <v>45.39</v>
      </c>
      <c r="I141" s="32">
        <f t="shared" ref="I141" si="64">I130+I140</f>
        <v>172.32</v>
      </c>
      <c r="J141" s="32">
        <f t="shared" ref="J141:L141" si="65">J130+J140</f>
        <v>1362.69</v>
      </c>
      <c r="K141" s="32"/>
      <c r="L141" s="60">
        <f t="shared" si="65"/>
        <v>228</v>
      </c>
    </row>
    <row r="142" spans="1:12" ht="25.5" x14ac:dyDescent="0.25">
      <c r="A142" s="20">
        <v>2</v>
      </c>
      <c r="B142" s="21">
        <v>3</v>
      </c>
      <c r="C142" s="22" t="s">
        <v>20</v>
      </c>
      <c r="D142" s="5" t="s">
        <v>21</v>
      </c>
      <c r="E142" s="39" t="s">
        <v>80</v>
      </c>
      <c r="F142" s="40">
        <v>220</v>
      </c>
      <c r="G142" s="40">
        <v>5.72</v>
      </c>
      <c r="H142" s="40">
        <v>8.98</v>
      </c>
      <c r="I142" s="40">
        <v>40.43</v>
      </c>
      <c r="J142" s="40">
        <v>265.32</v>
      </c>
      <c r="K142" s="41">
        <v>173</v>
      </c>
      <c r="L142" s="57">
        <v>30.42</v>
      </c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58"/>
    </row>
    <row r="144" spans="1:12" ht="15" x14ac:dyDescent="0.25">
      <c r="A144" s="23"/>
      <c r="B144" s="15"/>
      <c r="C144" s="11"/>
      <c r="D144" s="7" t="s">
        <v>22</v>
      </c>
      <c r="E144" s="52" t="s">
        <v>57</v>
      </c>
      <c r="F144" s="43">
        <v>215</v>
      </c>
      <c r="G144" s="43">
        <v>0.1</v>
      </c>
      <c r="H144" s="43">
        <v>0</v>
      </c>
      <c r="I144" s="43">
        <v>15</v>
      </c>
      <c r="J144" s="43">
        <v>60</v>
      </c>
      <c r="K144" s="44">
        <v>376</v>
      </c>
      <c r="L144" s="58">
        <v>4.1500000000000004</v>
      </c>
    </row>
    <row r="145" spans="1:12" ht="15.75" customHeight="1" x14ac:dyDescent="0.25">
      <c r="A145" s="23"/>
      <c r="B145" s="15"/>
      <c r="C145" s="11"/>
      <c r="D145" s="7" t="s">
        <v>23</v>
      </c>
      <c r="E145" s="42" t="s">
        <v>40</v>
      </c>
      <c r="F145" s="43">
        <v>60</v>
      </c>
      <c r="G145" s="43">
        <v>4.26</v>
      </c>
      <c r="H145" s="43">
        <v>0.6</v>
      </c>
      <c r="I145" s="43">
        <v>24.78</v>
      </c>
      <c r="J145" s="43">
        <v>121.56</v>
      </c>
      <c r="K145" s="44">
        <v>1091</v>
      </c>
      <c r="L145" s="58">
        <v>4</v>
      </c>
    </row>
    <row r="146" spans="1:12" ht="15" x14ac:dyDescent="0.25">
      <c r="A146" s="23"/>
      <c r="B146" s="15"/>
      <c r="C146" s="11"/>
      <c r="D146" s="7" t="s">
        <v>24</v>
      </c>
      <c r="E146" s="42"/>
      <c r="F146" s="43"/>
      <c r="G146" s="43"/>
      <c r="H146" s="43"/>
      <c r="I146" s="43"/>
      <c r="J146" s="43"/>
      <c r="K146" s="44"/>
      <c r="L146" s="58"/>
    </row>
    <row r="147" spans="1:12" ht="15" x14ac:dyDescent="0.25">
      <c r="A147" s="23"/>
      <c r="B147" s="15"/>
      <c r="C147" s="11"/>
      <c r="D147" s="48" t="s">
        <v>41</v>
      </c>
      <c r="E147" s="42" t="s">
        <v>42</v>
      </c>
      <c r="F147" s="43">
        <v>20</v>
      </c>
      <c r="G147" s="43">
        <v>4.6399999999999997</v>
      </c>
      <c r="H147" s="43">
        <v>5.9</v>
      </c>
      <c r="I147" s="43">
        <v>0</v>
      </c>
      <c r="J147" s="43">
        <v>71.66</v>
      </c>
      <c r="K147" s="44">
        <v>15</v>
      </c>
      <c r="L147" s="58">
        <v>18.649999999999999</v>
      </c>
    </row>
    <row r="148" spans="1:12" ht="15" x14ac:dyDescent="0.25">
      <c r="A148" s="23"/>
      <c r="B148" s="15"/>
      <c r="C148" s="11"/>
      <c r="D148" s="48" t="s">
        <v>41</v>
      </c>
      <c r="E148" s="54" t="s">
        <v>105</v>
      </c>
      <c r="F148" s="43">
        <v>125</v>
      </c>
      <c r="G148" s="43">
        <v>4.25</v>
      </c>
      <c r="H148" s="43">
        <v>3.13</v>
      </c>
      <c r="I148" s="43">
        <v>6.88</v>
      </c>
      <c r="J148" s="43">
        <v>72.63</v>
      </c>
      <c r="K148" s="44"/>
      <c r="L148" s="58">
        <v>35.4</v>
      </c>
    </row>
    <row r="149" spans="1:12" ht="15" x14ac:dyDescent="0.25">
      <c r="A149" s="23"/>
      <c r="B149" s="15"/>
      <c r="C149" s="11"/>
      <c r="D149" s="48" t="s">
        <v>41</v>
      </c>
      <c r="E149" s="54" t="s">
        <v>92</v>
      </c>
      <c r="F149" s="43">
        <v>55</v>
      </c>
      <c r="G149" s="43">
        <v>3</v>
      </c>
      <c r="H149" s="43">
        <v>17.5</v>
      </c>
      <c r="I149" s="43">
        <v>26.5</v>
      </c>
      <c r="J149" s="43">
        <v>275</v>
      </c>
      <c r="K149" s="44"/>
      <c r="L149" s="58">
        <v>21.38</v>
      </c>
    </row>
    <row r="150" spans="1:12" ht="15" x14ac:dyDescent="0.25">
      <c r="A150" s="24"/>
      <c r="B150" s="17"/>
      <c r="C150" s="8"/>
      <c r="D150" s="18" t="s">
        <v>33</v>
      </c>
      <c r="E150" s="9"/>
      <c r="F150" s="19">
        <f>SUM(F142:F149)</f>
        <v>695</v>
      </c>
      <c r="G150" s="19">
        <f t="shared" ref="G150:J150" si="66">SUM(G142:G149)</f>
        <v>21.97</v>
      </c>
      <c r="H150" s="19">
        <f t="shared" si="66"/>
        <v>36.11</v>
      </c>
      <c r="I150" s="19">
        <f t="shared" si="66"/>
        <v>113.59</v>
      </c>
      <c r="J150" s="19">
        <f t="shared" si="66"/>
        <v>866.17</v>
      </c>
      <c r="K150" s="25"/>
      <c r="L150" s="59">
        <f t="shared" ref="L150" si="67">SUM(L142:L149)</f>
        <v>114</v>
      </c>
    </row>
    <row r="151" spans="1:12" ht="15" x14ac:dyDescent="0.25">
      <c r="A151" s="26">
        <f>A142</f>
        <v>2</v>
      </c>
      <c r="B151" s="13">
        <f>B142</f>
        <v>3</v>
      </c>
      <c r="C151" s="10" t="s">
        <v>25</v>
      </c>
      <c r="D151" s="7" t="s">
        <v>26</v>
      </c>
      <c r="E151" s="62" t="s">
        <v>97</v>
      </c>
      <c r="F151" s="43">
        <v>60</v>
      </c>
      <c r="G151" s="43">
        <v>0.72</v>
      </c>
      <c r="H151" s="43">
        <v>0.12</v>
      </c>
      <c r="I151" s="43">
        <v>2.75</v>
      </c>
      <c r="J151" s="43">
        <v>15.6</v>
      </c>
      <c r="K151" s="44">
        <v>71</v>
      </c>
      <c r="L151" s="58">
        <v>19.2</v>
      </c>
    </row>
    <row r="152" spans="1:12" ht="15" x14ac:dyDescent="0.25">
      <c r="A152" s="23"/>
      <c r="B152" s="15"/>
      <c r="C152" s="11"/>
      <c r="D152" s="7" t="s">
        <v>27</v>
      </c>
      <c r="E152" s="42" t="s">
        <v>52</v>
      </c>
      <c r="F152" s="43">
        <v>200</v>
      </c>
      <c r="G152" s="43">
        <v>2.16</v>
      </c>
      <c r="H152" s="43">
        <v>2.56</v>
      </c>
      <c r="I152" s="43">
        <v>15.12</v>
      </c>
      <c r="J152" s="43">
        <v>91.87</v>
      </c>
      <c r="K152" s="44">
        <v>103</v>
      </c>
      <c r="L152" s="58">
        <v>8.1999999999999993</v>
      </c>
    </row>
    <row r="153" spans="1:12" ht="15" x14ac:dyDescent="0.25">
      <c r="A153" s="23"/>
      <c r="B153" s="15"/>
      <c r="C153" s="11"/>
      <c r="D153" s="7" t="s">
        <v>28</v>
      </c>
      <c r="E153" s="42" t="s">
        <v>60</v>
      </c>
      <c r="F153" s="43">
        <v>100</v>
      </c>
      <c r="G153" s="43">
        <v>9.9499999999999993</v>
      </c>
      <c r="H153" s="43">
        <v>12.45</v>
      </c>
      <c r="I153" s="43">
        <v>17.32</v>
      </c>
      <c r="J153" s="43">
        <v>186.95</v>
      </c>
      <c r="K153" s="44" t="s">
        <v>61</v>
      </c>
      <c r="L153" s="58">
        <v>39.770000000000003</v>
      </c>
    </row>
    <row r="154" spans="1:12" ht="15" x14ac:dyDescent="0.25">
      <c r="A154" s="23"/>
      <c r="B154" s="15"/>
      <c r="C154" s="11"/>
      <c r="D154" s="7" t="s">
        <v>29</v>
      </c>
      <c r="E154" s="42" t="s">
        <v>81</v>
      </c>
      <c r="F154" s="43">
        <v>150</v>
      </c>
      <c r="G154" s="43">
        <v>3.66</v>
      </c>
      <c r="H154" s="43">
        <v>3.63</v>
      </c>
      <c r="I154" s="43">
        <v>35.72</v>
      </c>
      <c r="J154" s="43">
        <v>190</v>
      </c>
      <c r="K154" s="44">
        <v>305</v>
      </c>
      <c r="L154" s="58">
        <v>13.68</v>
      </c>
    </row>
    <row r="155" spans="1:12" ht="15" x14ac:dyDescent="0.25">
      <c r="A155" s="23"/>
      <c r="B155" s="15"/>
      <c r="C155" s="11"/>
      <c r="D155" s="7" t="s">
        <v>30</v>
      </c>
      <c r="E155" s="52" t="s">
        <v>56</v>
      </c>
      <c r="F155" s="43">
        <v>200</v>
      </c>
      <c r="G155" s="43">
        <v>0.38</v>
      </c>
      <c r="H155" s="43">
        <v>0</v>
      </c>
      <c r="I155" s="43">
        <v>30.74</v>
      </c>
      <c r="J155" s="43">
        <v>124.46</v>
      </c>
      <c r="K155" s="44">
        <v>349</v>
      </c>
      <c r="L155" s="58">
        <v>7.7</v>
      </c>
    </row>
    <row r="156" spans="1:12" ht="15" x14ac:dyDescent="0.25">
      <c r="A156" s="23"/>
      <c r="B156" s="15"/>
      <c r="C156" s="11"/>
      <c r="D156" s="7" t="s">
        <v>31</v>
      </c>
      <c r="E156" s="42" t="s">
        <v>49</v>
      </c>
      <c r="F156" s="43">
        <v>30</v>
      </c>
      <c r="G156" s="43">
        <v>2.2799999999999998</v>
      </c>
      <c r="H156" s="43">
        <v>0.24</v>
      </c>
      <c r="I156" s="43">
        <v>14.76</v>
      </c>
      <c r="J156" s="43">
        <v>70.319999999999993</v>
      </c>
      <c r="K156" s="44">
        <v>1091</v>
      </c>
      <c r="L156" s="58">
        <v>2</v>
      </c>
    </row>
    <row r="157" spans="1:12" ht="15" x14ac:dyDescent="0.25">
      <c r="A157" s="23"/>
      <c r="B157" s="15"/>
      <c r="C157" s="11"/>
      <c r="D157" s="7" t="s">
        <v>32</v>
      </c>
      <c r="E157" s="42" t="s">
        <v>50</v>
      </c>
      <c r="F157" s="43">
        <v>30</v>
      </c>
      <c r="G157" s="43">
        <v>1.98</v>
      </c>
      <c r="H157" s="43">
        <v>0.36</v>
      </c>
      <c r="I157" s="43">
        <v>10.02</v>
      </c>
      <c r="J157" s="43">
        <v>51.24</v>
      </c>
      <c r="K157" s="44">
        <v>1091</v>
      </c>
      <c r="L157" s="58">
        <v>2</v>
      </c>
    </row>
    <row r="158" spans="1:12" ht="15" x14ac:dyDescent="0.25">
      <c r="A158" s="23"/>
      <c r="B158" s="15"/>
      <c r="C158" s="11"/>
      <c r="D158" s="48" t="s">
        <v>41</v>
      </c>
      <c r="E158" s="42" t="s">
        <v>106</v>
      </c>
      <c r="F158" s="43">
        <v>200</v>
      </c>
      <c r="G158" s="43">
        <v>1</v>
      </c>
      <c r="H158" s="43">
        <v>0</v>
      </c>
      <c r="I158" s="43">
        <v>24.4</v>
      </c>
      <c r="J158" s="43">
        <v>101.6</v>
      </c>
      <c r="K158" s="44"/>
      <c r="L158" s="58">
        <v>21.45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58"/>
    </row>
    <row r="160" spans="1:12" ht="15" x14ac:dyDescent="0.25">
      <c r="A160" s="24"/>
      <c r="B160" s="17"/>
      <c r="C160" s="8"/>
      <c r="D160" s="18" t="s">
        <v>33</v>
      </c>
      <c r="E160" s="9"/>
      <c r="F160" s="19">
        <f>SUM(F151:F159)</f>
        <v>970</v>
      </c>
      <c r="G160" s="19">
        <f t="shared" ref="G160:J160" si="68">SUM(G151:G159)</f>
        <v>22.13</v>
      </c>
      <c r="H160" s="19">
        <f t="shared" si="68"/>
        <v>19.359999999999996</v>
      </c>
      <c r="I160" s="19">
        <f t="shared" si="68"/>
        <v>150.82999999999998</v>
      </c>
      <c r="J160" s="19">
        <f t="shared" si="68"/>
        <v>832.04000000000008</v>
      </c>
      <c r="K160" s="25"/>
      <c r="L160" s="59">
        <f t="shared" ref="L160" si="69">SUM(L151:L159)</f>
        <v>114</v>
      </c>
    </row>
    <row r="161" spans="1:12" ht="15.75" thickBot="1" x14ac:dyDescent="0.25">
      <c r="A161" s="29">
        <f>A142</f>
        <v>2</v>
      </c>
      <c r="B161" s="30">
        <f>B142</f>
        <v>3</v>
      </c>
      <c r="C161" s="67" t="s">
        <v>4</v>
      </c>
      <c r="D161" s="68"/>
      <c r="E161" s="31"/>
      <c r="F161" s="32">
        <f>F150+F160</f>
        <v>1665</v>
      </c>
      <c r="G161" s="32">
        <f t="shared" ref="G161" si="70">G150+G160</f>
        <v>44.099999999999994</v>
      </c>
      <c r="H161" s="32">
        <f t="shared" ref="H161" si="71">H150+H160</f>
        <v>55.47</v>
      </c>
      <c r="I161" s="32">
        <f t="shared" ref="I161" si="72">I150+I160</f>
        <v>264.41999999999996</v>
      </c>
      <c r="J161" s="32">
        <f t="shared" ref="J161:L161" si="73">J150+J160</f>
        <v>1698.21</v>
      </c>
      <c r="K161" s="32"/>
      <c r="L161" s="60">
        <f t="shared" si="73"/>
        <v>228</v>
      </c>
    </row>
    <row r="162" spans="1:12" ht="15" x14ac:dyDescent="0.25">
      <c r="A162" s="20">
        <v>2</v>
      </c>
      <c r="B162" s="21">
        <v>4</v>
      </c>
      <c r="C162" s="22" t="s">
        <v>20</v>
      </c>
      <c r="D162" s="5" t="s">
        <v>21</v>
      </c>
      <c r="E162" s="52" t="s">
        <v>107</v>
      </c>
      <c r="F162" s="40">
        <v>210</v>
      </c>
      <c r="G162" s="40">
        <v>6.1</v>
      </c>
      <c r="H162" s="40">
        <v>11.3</v>
      </c>
      <c r="I162" s="40">
        <v>33.5</v>
      </c>
      <c r="J162" s="40">
        <v>260</v>
      </c>
      <c r="K162" s="41">
        <v>181</v>
      </c>
      <c r="L162" s="57">
        <v>35.979999999999997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58"/>
    </row>
    <row r="164" spans="1:12" ht="15" x14ac:dyDescent="0.25">
      <c r="A164" s="23"/>
      <c r="B164" s="15"/>
      <c r="C164" s="11"/>
      <c r="D164" s="7" t="s">
        <v>22</v>
      </c>
      <c r="E164" s="52" t="s">
        <v>73</v>
      </c>
      <c r="F164" s="43">
        <v>200</v>
      </c>
      <c r="G164" s="43">
        <v>3.76</v>
      </c>
      <c r="H164" s="43">
        <v>3.2</v>
      </c>
      <c r="I164" s="43">
        <v>26.74</v>
      </c>
      <c r="J164" s="43">
        <v>150.80000000000001</v>
      </c>
      <c r="K164" s="44">
        <v>382</v>
      </c>
      <c r="L164" s="58">
        <v>16.72</v>
      </c>
    </row>
    <row r="165" spans="1:12" ht="15" x14ac:dyDescent="0.25">
      <c r="A165" s="23"/>
      <c r="B165" s="15"/>
      <c r="C165" s="11"/>
      <c r="D165" s="7" t="s">
        <v>23</v>
      </c>
      <c r="E165" s="52" t="s">
        <v>40</v>
      </c>
      <c r="F165" s="43">
        <v>60</v>
      </c>
      <c r="G165" s="43">
        <v>4.26</v>
      </c>
      <c r="H165" s="43">
        <v>0.6</v>
      </c>
      <c r="I165" s="43">
        <v>24.78</v>
      </c>
      <c r="J165" s="43">
        <v>121.56</v>
      </c>
      <c r="K165" s="44">
        <v>1091</v>
      </c>
      <c r="L165" s="58">
        <v>4</v>
      </c>
    </row>
    <row r="166" spans="1:12" ht="15" x14ac:dyDescent="0.25">
      <c r="A166" s="23"/>
      <c r="B166" s="15"/>
      <c r="C166" s="11"/>
      <c r="D166" s="7" t="s">
        <v>24</v>
      </c>
      <c r="E166" s="42" t="s">
        <v>87</v>
      </c>
      <c r="F166" s="43">
        <v>150</v>
      </c>
      <c r="G166" s="43">
        <v>1.2</v>
      </c>
      <c r="H166" s="43">
        <v>0.3</v>
      </c>
      <c r="I166" s="43">
        <v>11.25</v>
      </c>
      <c r="J166" s="43">
        <v>52.5</v>
      </c>
      <c r="K166" s="44">
        <v>338</v>
      </c>
      <c r="L166" s="58">
        <v>28.5</v>
      </c>
    </row>
    <row r="167" spans="1:12" ht="15" x14ac:dyDescent="0.25">
      <c r="A167" s="23"/>
      <c r="B167" s="15"/>
      <c r="C167" s="11"/>
      <c r="D167" s="48" t="s">
        <v>41</v>
      </c>
      <c r="E167" s="42" t="s">
        <v>66</v>
      </c>
      <c r="F167" s="43">
        <v>10</v>
      </c>
      <c r="G167" s="43">
        <v>0.08</v>
      </c>
      <c r="H167" s="43">
        <v>7.25</v>
      </c>
      <c r="I167" s="43">
        <v>0.13</v>
      </c>
      <c r="J167" s="43">
        <v>66.099999999999994</v>
      </c>
      <c r="K167" s="44">
        <v>14</v>
      </c>
      <c r="L167" s="58">
        <v>9.1999999999999993</v>
      </c>
    </row>
    <row r="168" spans="1:12" ht="15" x14ac:dyDescent="0.25">
      <c r="A168" s="23"/>
      <c r="B168" s="15"/>
      <c r="C168" s="11"/>
      <c r="D168" s="48" t="s">
        <v>41</v>
      </c>
      <c r="E168" s="42" t="s">
        <v>42</v>
      </c>
      <c r="F168" s="43">
        <v>20</v>
      </c>
      <c r="G168" s="43">
        <v>4.6399999999999997</v>
      </c>
      <c r="H168" s="43">
        <v>5.9</v>
      </c>
      <c r="I168" s="43">
        <v>0</v>
      </c>
      <c r="J168" s="43">
        <v>71.66</v>
      </c>
      <c r="K168" s="44">
        <v>15</v>
      </c>
      <c r="L168" s="58">
        <v>19.600000000000001</v>
      </c>
    </row>
    <row r="169" spans="1:12" ht="15" x14ac:dyDescent="0.25">
      <c r="A169" s="24"/>
      <c r="B169" s="17"/>
      <c r="C169" s="8"/>
      <c r="D169" s="18" t="s">
        <v>33</v>
      </c>
      <c r="E169" s="9"/>
      <c r="F169" s="19">
        <f>SUM(F162:F168)</f>
        <v>650</v>
      </c>
      <c r="G169" s="19">
        <f t="shared" ref="G169:J169" si="74">SUM(G162:G168)</f>
        <v>20.04</v>
      </c>
      <c r="H169" s="19">
        <f t="shared" si="74"/>
        <v>28.549999999999997</v>
      </c>
      <c r="I169" s="19">
        <f t="shared" si="74"/>
        <v>96.399999999999991</v>
      </c>
      <c r="J169" s="19">
        <f t="shared" si="74"/>
        <v>722.62</v>
      </c>
      <c r="K169" s="25"/>
      <c r="L169" s="59">
        <f t="shared" ref="L169" si="75">SUM(L162:L168)</f>
        <v>114</v>
      </c>
    </row>
    <row r="170" spans="1:12" ht="15" x14ac:dyDescent="0.25">
      <c r="A170" s="26">
        <f>A162</f>
        <v>2</v>
      </c>
      <c r="B170" s="13">
        <f>B162</f>
        <v>4</v>
      </c>
      <c r="C170" s="10" t="s">
        <v>25</v>
      </c>
      <c r="D170" s="7" t="s">
        <v>26</v>
      </c>
      <c r="E170" s="42" t="s">
        <v>43</v>
      </c>
      <c r="F170" s="43">
        <v>60</v>
      </c>
      <c r="G170" s="43">
        <v>0.48</v>
      </c>
      <c r="H170" s="43">
        <v>0.12</v>
      </c>
      <c r="I170" s="43">
        <v>1.92</v>
      </c>
      <c r="J170" s="43">
        <v>10.8</v>
      </c>
      <c r="K170" s="44">
        <v>70</v>
      </c>
      <c r="L170" s="58">
        <v>7.8</v>
      </c>
    </row>
    <row r="171" spans="1:12" ht="15" x14ac:dyDescent="0.25">
      <c r="A171" s="23"/>
      <c r="B171" s="15"/>
      <c r="C171" s="11"/>
      <c r="D171" s="7" t="s">
        <v>27</v>
      </c>
      <c r="E171" s="42" t="s">
        <v>82</v>
      </c>
      <c r="F171" s="43">
        <v>200</v>
      </c>
      <c r="G171" s="43">
        <v>4.12</v>
      </c>
      <c r="H171" s="43">
        <v>4</v>
      </c>
      <c r="I171" s="43">
        <v>14.49</v>
      </c>
      <c r="J171" s="43">
        <v>110.23</v>
      </c>
      <c r="K171" s="44">
        <v>102</v>
      </c>
      <c r="L171" s="58">
        <v>10.199999999999999</v>
      </c>
    </row>
    <row r="172" spans="1:12" ht="15" x14ac:dyDescent="0.25">
      <c r="A172" s="23"/>
      <c r="B172" s="15"/>
      <c r="C172" s="11"/>
      <c r="D172" s="7" t="s">
        <v>28</v>
      </c>
      <c r="E172" s="66" t="s">
        <v>108</v>
      </c>
      <c r="F172" s="43">
        <v>140</v>
      </c>
      <c r="G172" s="43">
        <v>24.9</v>
      </c>
      <c r="H172" s="43">
        <v>31.6</v>
      </c>
      <c r="I172" s="43">
        <v>7.03</v>
      </c>
      <c r="J172" s="43">
        <v>412.5</v>
      </c>
      <c r="K172" s="44">
        <v>290</v>
      </c>
      <c r="L172" s="58">
        <v>53.1</v>
      </c>
    </row>
    <row r="173" spans="1:12" ht="15" x14ac:dyDescent="0.25">
      <c r="A173" s="23"/>
      <c r="B173" s="15"/>
      <c r="C173" s="11"/>
      <c r="D173" s="7" t="s">
        <v>29</v>
      </c>
      <c r="E173" s="42" t="s">
        <v>47</v>
      </c>
      <c r="F173" s="43">
        <v>150</v>
      </c>
      <c r="G173" s="43">
        <v>5.28</v>
      </c>
      <c r="H173" s="43">
        <v>3.88</v>
      </c>
      <c r="I173" s="43">
        <v>32.74</v>
      </c>
      <c r="J173" s="43">
        <v>187.2</v>
      </c>
      <c r="K173" s="44">
        <v>309</v>
      </c>
      <c r="L173" s="58">
        <v>8.6</v>
      </c>
    </row>
    <row r="174" spans="1:12" ht="15" x14ac:dyDescent="0.25">
      <c r="A174" s="23"/>
      <c r="B174" s="15"/>
      <c r="C174" s="11"/>
      <c r="D174" s="7" t="s">
        <v>30</v>
      </c>
      <c r="E174" s="42" t="s">
        <v>48</v>
      </c>
      <c r="F174" s="43">
        <v>200</v>
      </c>
      <c r="G174" s="43">
        <v>0.3</v>
      </c>
      <c r="H174" s="43">
        <v>0</v>
      </c>
      <c r="I174" s="43">
        <v>27.3</v>
      </c>
      <c r="J174" s="43">
        <v>112.1</v>
      </c>
      <c r="K174" s="44">
        <v>342</v>
      </c>
      <c r="L174" s="58">
        <v>9.35</v>
      </c>
    </row>
    <row r="175" spans="1:12" ht="15" x14ac:dyDescent="0.25">
      <c r="A175" s="23"/>
      <c r="B175" s="15"/>
      <c r="C175" s="11"/>
      <c r="D175" s="7" t="s">
        <v>31</v>
      </c>
      <c r="E175" s="42" t="s">
        <v>49</v>
      </c>
      <c r="F175" s="43">
        <v>30</v>
      </c>
      <c r="G175" s="43">
        <v>2.2799999999999998</v>
      </c>
      <c r="H175" s="43">
        <v>0.24</v>
      </c>
      <c r="I175" s="43">
        <v>14.76</v>
      </c>
      <c r="J175" s="43">
        <v>70.319999999999993</v>
      </c>
      <c r="K175" s="44">
        <v>1091</v>
      </c>
      <c r="L175" s="58">
        <v>2</v>
      </c>
    </row>
    <row r="176" spans="1:12" ht="15" x14ac:dyDescent="0.25">
      <c r="A176" s="23"/>
      <c r="B176" s="15"/>
      <c r="C176" s="11"/>
      <c r="D176" s="7" t="s">
        <v>32</v>
      </c>
      <c r="E176" s="42" t="s">
        <v>50</v>
      </c>
      <c r="F176" s="43">
        <v>30</v>
      </c>
      <c r="G176" s="43">
        <v>1.98</v>
      </c>
      <c r="H176" s="43">
        <v>0.36</v>
      </c>
      <c r="I176" s="43">
        <v>10.02</v>
      </c>
      <c r="J176" s="43">
        <v>51.24</v>
      </c>
      <c r="K176" s="44">
        <v>1091</v>
      </c>
      <c r="L176" s="58">
        <v>2</v>
      </c>
    </row>
    <row r="177" spans="1:12" ht="15" x14ac:dyDescent="0.25">
      <c r="A177" s="23"/>
      <c r="B177" s="15"/>
      <c r="C177" s="11"/>
      <c r="D177" s="48" t="s">
        <v>41</v>
      </c>
      <c r="E177" s="52" t="s">
        <v>96</v>
      </c>
      <c r="F177" s="43">
        <v>30</v>
      </c>
      <c r="G177" s="43">
        <v>3.5</v>
      </c>
      <c r="H177" s="43">
        <v>7.5</v>
      </c>
      <c r="I177" s="43">
        <v>7.5</v>
      </c>
      <c r="J177" s="43">
        <v>225</v>
      </c>
      <c r="K177" s="44"/>
      <c r="L177" s="58">
        <v>20.95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58"/>
    </row>
    <row r="179" spans="1:12" ht="15" x14ac:dyDescent="0.25">
      <c r="A179" s="24"/>
      <c r="B179" s="17"/>
      <c r="C179" s="8"/>
      <c r="D179" s="18" t="s">
        <v>33</v>
      </c>
      <c r="E179" s="9"/>
      <c r="F179" s="19">
        <f>SUM(F170:F178)</f>
        <v>840</v>
      </c>
      <c r="G179" s="19">
        <f t="shared" ref="G179:J179" si="76">SUM(G170:G178)</f>
        <v>42.839999999999996</v>
      </c>
      <c r="H179" s="19">
        <f t="shared" si="76"/>
        <v>47.7</v>
      </c>
      <c r="I179" s="19">
        <f t="shared" si="76"/>
        <v>115.76</v>
      </c>
      <c r="J179" s="19">
        <f t="shared" si="76"/>
        <v>1179.3900000000001</v>
      </c>
      <c r="K179" s="25"/>
      <c r="L179" s="59">
        <f t="shared" ref="L179" si="77">SUM(L170:L178)</f>
        <v>113.99999999999999</v>
      </c>
    </row>
    <row r="180" spans="1:12" ht="15" x14ac:dyDescent="0.2">
      <c r="A180" s="29">
        <f>A162</f>
        <v>2</v>
      </c>
      <c r="B180" s="30">
        <f>B162</f>
        <v>4</v>
      </c>
      <c r="C180" s="67" t="s">
        <v>4</v>
      </c>
      <c r="D180" s="68"/>
      <c r="E180" s="31"/>
      <c r="F180" s="32">
        <f>F169+F179</f>
        <v>1490</v>
      </c>
      <c r="G180" s="32">
        <f t="shared" ref="G180" si="78">G169+G179</f>
        <v>62.879999999999995</v>
      </c>
      <c r="H180" s="32">
        <f t="shared" ref="H180" si="79">H169+H179</f>
        <v>76.25</v>
      </c>
      <c r="I180" s="32">
        <f t="shared" ref="I180" si="80">I169+I179</f>
        <v>212.16</v>
      </c>
      <c r="J180" s="32">
        <f t="shared" ref="J180:L180" si="81">J169+J179</f>
        <v>1902.0100000000002</v>
      </c>
      <c r="K180" s="32"/>
      <c r="L180" s="60">
        <f t="shared" si="81"/>
        <v>228</v>
      </c>
    </row>
    <row r="181" spans="1:12" ht="25.5" x14ac:dyDescent="0.25">
      <c r="A181" s="20">
        <v>2</v>
      </c>
      <c r="B181" s="21">
        <v>5</v>
      </c>
      <c r="C181" s="22" t="s">
        <v>20</v>
      </c>
      <c r="D181" s="5" t="s">
        <v>21</v>
      </c>
      <c r="E181" s="39" t="s">
        <v>83</v>
      </c>
      <c r="F181" s="40">
        <v>250</v>
      </c>
      <c r="G181" s="40">
        <v>15.32</v>
      </c>
      <c r="H181" s="40">
        <v>15.7</v>
      </c>
      <c r="I181" s="40">
        <v>43.24</v>
      </c>
      <c r="J181" s="40">
        <v>375.23</v>
      </c>
      <c r="K181" s="41" t="s">
        <v>84</v>
      </c>
      <c r="L181" s="57">
        <v>50.6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58"/>
    </row>
    <row r="183" spans="1:12" ht="15" x14ac:dyDescent="0.25">
      <c r="A183" s="23"/>
      <c r="B183" s="15"/>
      <c r="C183" s="11"/>
      <c r="D183" s="7" t="s">
        <v>22</v>
      </c>
      <c r="E183" s="52" t="s">
        <v>39</v>
      </c>
      <c r="F183" s="43">
        <v>200</v>
      </c>
      <c r="G183" s="43">
        <v>1</v>
      </c>
      <c r="H183" s="43">
        <v>0</v>
      </c>
      <c r="I183" s="43">
        <v>24.4</v>
      </c>
      <c r="J183" s="43">
        <v>101.6</v>
      </c>
      <c r="K183" s="44">
        <v>389</v>
      </c>
      <c r="L183" s="58">
        <v>25</v>
      </c>
    </row>
    <row r="184" spans="1:12" ht="15" x14ac:dyDescent="0.25">
      <c r="A184" s="23"/>
      <c r="B184" s="15"/>
      <c r="C184" s="11"/>
      <c r="D184" s="7" t="s">
        <v>23</v>
      </c>
      <c r="E184" s="42" t="s">
        <v>40</v>
      </c>
      <c r="F184" s="43">
        <v>60</v>
      </c>
      <c r="G184" s="43">
        <v>4.26</v>
      </c>
      <c r="H184" s="43">
        <v>0.6</v>
      </c>
      <c r="I184" s="43">
        <v>24.78</v>
      </c>
      <c r="J184" s="43">
        <v>121.56</v>
      </c>
      <c r="K184" s="44">
        <v>1091</v>
      </c>
      <c r="L184" s="58">
        <v>4</v>
      </c>
    </row>
    <row r="185" spans="1:12" ht="15" x14ac:dyDescent="0.25">
      <c r="A185" s="23"/>
      <c r="B185" s="15"/>
      <c r="C185" s="11"/>
      <c r="D185" s="7" t="s">
        <v>24</v>
      </c>
      <c r="E185" s="42"/>
      <c r="F185" s="43"/>
      <c r="G185" s="43"/>
      <c r="H185" s="43"/>
      <c r="I185" s="43"/>
      <c r="J185" s="43"/>
      <c r="K185" s="44"/>
      <c r="L185" s="58"/>
    </row>
    <row r="186" spans="1:12" ht="15" x14ac:dyDescent="0.25">
      <c r="A186" s="23"/>
      <c r="B186" s="15"/>
      <c r="C186" s="11"/>
      <c r="D186" s="48" t="s">
        <v>26</v>
      </c>
      <c r="E186" s="52" t="s">
        <v>93</v>
      </c>
      <c r="F186" s="43">
        <v>60</v>
      </c>
      <c r="G186" s="43">
        <v>0.48</v>
      </c>
      <c r="H186" s="43">
        <v>0</v>
      </c>
      <c r="I186" s="43">
        <v>2.04</v>
      </c>
      <c r="J186" s="43">
        <v>9.6</v>
      </c>
      <c r="K186" s="44">
        <v>71</v>
      </c>
      <c r="L186" s="58">
        <v>18</v>
      </c>
    </row>
    <row r="187" spans="1:12" ht="15.75" thickBot="1" x14ac:dyDescent="0.3">
      <c r="A187" s="23"/>
      <c r="B187" s="15"/>
      <c r="C187" s="11"/>
      <c r="D187" s="48" t="s">
        <v>41</v>
      </c>
      <c r="E187" s="55" t="s">
        <v>92</v>
      </c>
      <c r="F187" s="43">
        <v>30</v>
      </c>
      <c r="G187" s="43">
        <v>1.5</v>
      </c>
      <c r="H187" s="43">
        <v>8.75</v>
      </c>
      <c r="I187" s="43">
        <v>13.2</v>
      </c>
      <c r="J187" s="43">
        <v>135.5</v>
      </c>
      <c r="K187" s="44"/>
      <c r="L187" s="58">
        <v>16.399999999999999</v>
      </c>
    </row>
    <row r="188" spans="1:12" ht="15.75" customHeight="1" x14ac:dyDescent="0.25">
      <c r="A188" s="24"/>
      <c r="B188" s="17"/>
      <c r="C188" s="8"/>
      <c r="D188" s="18" t="s">
        <v>33</v>
      </c>
      <c r="E188" s="9"/>
      <c r="F188" s="19">
        <f>SUM(F181:F187)</f>
        <v>600</v>
      </c>
      <c r="G188" s="19">
        <f t="shared" ref="G188:J188" si="82">SUM(G181:G187)</f>
        <v>22.56</v>
      </c>
      <c r="H188" s="19">
        <f t="shared" si="82"/>
        <v>25.05</v>
      </c>
      <c r="I188" s="19">
        <f t="shared" si="82"/>
        <v>107.66000000000001</v>
      </c>
      <c r="J188" s="19">
        <f t="shared" si="82"/>
        <v>743.49000000000012</v>
      </c>
      <c r="K188" s="25"/>
      <c r="L188" s="59">
        <f t="shared" ref="L188" si="83">SUM(L181:L187)</f>
        <v>114</v>
      </c>
    </row>
    <row r="189" spans="1:12" ht="15" x14ac:dyDescent="0.25">
      <c r="A189" s="26">
        <f>A181</f>
        <v>2</v>
      </c>
      <c r="B189" s="13">
        <f>B181</f>
        <v>5</v>
      </c>
      <c r="C189" s="10" t="s">
        <v>25</v>
      </c>
      <c r="D189" s="7" t="s">
        <v>26</v>
      </c>
      <c r="E189" s="62" t="s">
        <v>67</v>
      </c>
      <c r="F189" s="43">
        <v>60</v>
      </c>
      <c r="G189" s="43">
        <v>0</v>
      </c>
      <c r="H189" s="43">
        <v>4.2</v>
      </c>
      <c r="I189" s="43">
        <v>4.2</v>
      </c>
      <c r="J189" s="43">
        <v>54</v>
      </c>
      <c r="K189" s="44">
        <v>73</v>
      </c>
      <c r="L189" s="58">
        <v>12.6</v>
      </c>
    </row>
    <row r="190" spans="1:12" ht="15" x14ac:dyDescent="0.25">
      <c r="A190" s="23"/>
      <c r="B190" s="15"/>
      <c r="C190" s="11"/>
      <c r="D190" s="7" t="s">
        <v>27</v>
      </c>
      <c r="E190" s="42" t="s">
        <v>85</v>
      </c>
      <c r="F190" s="43">
        <v>200</v>
      </c>
      <c r="G190" s="43">
        <v>1.45</v>
      </c>
      <c r="H190" s="43">
        <v>3.39</v>
      </c>
      <c r="I190" s="43">
        <v>6.82</v>
      </c>
      <c r="J190" s="43">
        <v>66.08</v>
      </c>
      <c r="K190" s="44">
        <v>88</v>
      </c>
      <c r="L190" s="58">
        <v>12.12</v>
      </c>
    </row>
    <row r="191" spans="1:12" ht="15" x14ac:dyDescent="0.25">
      <c r="A191" s="23"/>
      <c r="B191" s="15"/>
      <c r="C191" s="11"/>
      <c r="D191" s="7" t="s">
        <v>28</v>
      </c>
      <c r="E191" s="42" t="s">
        <v>86</v>
      </c>
      <c r="F191" s="43">
        <v>100</v>
      </c>
      <c r="G191" s="43">
        <v>8.1999999999999993</v>
      </c>
      <c r="H191" s="43">
        <v>9.92</v>
      </c>
      <c r="I191" s="43">
        <v>10.35</v>
      </c>
      <c r="J191" s="43">
        <v>159.85</v>
      </c>
      <c r="K191" s="44" t="s">
        <v>54</v>
      </c>
      <c r="L191" s="58">
        <v>34.880000000000003</v>
      </c>
    </row>
    <row r="192" spans="1:12" ht="15" x14ac:dyDescent="0.25">
      <c r="A192" s="23"/>
      <c r="B192" s="15"/>
      <c r="C192" s="11"/>
      <c r="D192" s="7" t="s">
        <v>29</v>
      </c>
      <c r="E192" s="42" t="s">
        <v>62</v>
      </c>
      <c r="F192" s="43">
        <v>150</v>
      </c>
      <c r="G192" s="43">
        <v>7.72</v>
      </c>
      <c r="H192" s="43">
        <v>3.96</v>
      </c>
      <c r="I192" s="43">
        <v>43.28</v>
      </c>
      <c r="J192" s="43">
        <v>239.59</v>
      </c>
      <c r="K192" s="44">
        <v>302</v>
      </c>
      <c r="L192" s="58">
        <v>14.2</v>
      </c>
    </row>
    <row r="193" spans="1:12" ht="15" x14ac:dyDescent="0.25">
      <c r="A193" s="23"/>
      <c r="B193" s="15"/>
      <c r="C193" s="11"/>
      <c r="D193" s="7" t="s">
        <v>30</v>
      </c>
      <c r="E193" s="42" t="s">
        <v>56</v>
      </c>
      <c r="F193" s="43">
        <v>200</v>
      </c>
      <c r="G193" s="43">
        <v>0.38</v>
      </c>
      <c r="H193" s="43">
        <v>0</v>
      </c>
      <c r="I193" s="43">
        <v>30.74</v>
      </c>
      <c r="J193" s="43">
        <v>124.46</v>
      </c>
      <c r="K193" s="44">
        <v>349</v>
      </c>
      <c r="L193" s="58">
        <v>7.7</v>
      </c>
    </row>
    <row r="194" spans="1:12" ht="15" x14ac:dyDescent="0.25">
      <c r="A194" s="23"/>
      <c r="B194" s="15"/>
      <c r="C194" s="11"/>
      <c r="D194" s="7" t="s">
        <v>31</v>
      </c>
      <c r="E194" s="42" t="s">
        <v>49</v>
      </c>
      <c r="F194" s="43">
        <v>30</v>
      </c>
      <c r="G194" s="43">
        <v>2.2799999999999998</v>
      </c>
      <c r="H194" s="43">
        <v>0.24</v>
      </c>
      <c r="I194" s="43">
        <v>14.76</v>
      </c>
      <c r="J194" s="43">
        <v>70.319999999999993</v>
      </c>
      <c r="K194" s="44">
        <v>1091</v>
      </c>
      <c r="L194" s="58">
        <v>2</v>
      </c>
    </row>
    <row r="195" spans="1:12" ht="15" x14ac:dyDescent="0.25">
      <c r="A195" s="23"/>
      <c r="B195" s="15"/>
      <c r="C195" s="11"/>
      <c r="D195" s="7" t="s">
        <v>32</v>
      </c>
      <c r="E195" s="42" t="s">
        <v>50</v>
      </c>
      <c r="F195" s="43">
        <v>30</v>
      </c>
      <c r="G195" s="43">
        <v>1.98</v>
      </c>
      <c r="H195" s="43">
        <v>0.36</v>
      </c>
      <c r="I195" s="43">
        <v>10.02</v>
      </c>
      <c r="J195" s="43">
        <v>51.24</v>
      </c>
      <c r="K195" s="44">
        <v>1091</v>
      </c>
      <c r="L195" s="58">
        <v>2</v>
      </c>
    </row>
    <row r="196" spans="1:12" ht="15" x14ac:dyDescent="0.25">
      <c r="A196" s="23"/>
      <c r="B196" s="15"/>
      <c r="C196" s="11"/>
      <c r="D196" s="7" t="s">
        <v>24</v>
      </c>
      <c r="E196" s="42" t="s">
        <v>88</v>
      </c>
      <c r="F196" s="43">
        <v>150</v>
      </c>
      <c r="G196" s="43">
        <v>1.2</v>
      </c>
      <c r="H196" s="43">
        <v>0.3</v>
      </c>
      <c r="I196" s="43">
        <v>11.25</v>
      </c>
      <c r="J196" s="43">
        <v>52.5</v>
      </c>
      <c r="K196" s="44">
        <v>338</v>
      </c>
      <c r="L196" s="58">
        <v>28.5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58"/>
    </row>
    <row r="198" spans="1:12" ht="15" x14ac:dyDescent="0.25">
      <c r="A198" s="24"/>
      <c r="B198" s="17"/>
      <c r="C198" s="8"/>
      <c r="D198" s="18" t="s">
        <v>33</v>
      </c>
      <c r="E198" s="9"/>
      <c r="F198" s="19">
        <f>SUM(F189:F197)</f>
        <v>920</v>
      </c>
      <c r="G198" s="19">
        <f t="shared" ref="G198:J198" si="84">SUM(G189:G197)</f>
        <v>23.209999999999997</v>
      </c>
      <c r="H198" s="19">
        <f t="shared" si="84"/>
        <v>22.369999999999997</v>
      </c>
      <c r="I198" s="19">
        <f t="shared" si="84"/>
        <v>131.42000000000002</v>
      </c>
      <c r="J198" s="19">
        <f t="shared" si="84"/>
        <v>818.04</v>
      </c>
      <c r="K198" s="25"/>
      <c r="L198" s="59">
        <f t="shared" ref="L198" si="85">SUM(L189:L197)</f>
        <v>114</v>
      </c>
    </row>
    <row r="199" spans="1:12" ht="15" x14ac:dyDescent="0.2">
      <c r="A199" s="29">
        <f>A181</f>
        <v>2</v>
      </c>
      <c r="B199" s="30">
        <f>B181</f>
        <v>5</v>
      </c>
      <c r="C199" s="67" t="s">
        <v>4</v>
      </c>
      <c r="D199" s="68"/>
      <c r="E199" s="31"/>
      <c r="F199" s="32">
        <f>F188+F198</f>
        <v>1520</v>
      </c>
      <c r="G199" s="32">
        <f t="shared" ref="G199" si="86">G188+G198</f>
        <v>45.769999999999996</v>
      </c>
      <c r="H199" s="32">
        <f t="shared" ref="H199" si="87">H188+H198</f>
        <v>47.42</v>
      </c>
      <c r="I199" s="32">
        <f t="shared" ref="I199" si="88">I188+I198</f>
        <v>239.08000000000004</v>
      </c>
      <c r="J199" s="32">
        <f t="shared" ref="J199:L199" si="89">J188+J198</f>
        <v>1561.5300000000002</v>
      </c>
      <c r="K199" s="32"/>
      <c r="L199" s="60">
        <f t="shared" si="89"/>
        <v>228</v>
      </c>
    </row>
    <row r="200" spans="1:12" x14ac:dyDescent="0.2">
      <c r="A200" s="27"/>
      <c r="B200" s="28"/>
      <c r="C200" s="69" t="s">
        <v>5</v>
      </c>
      <c r="D200" s="69"/>
      <c r="E200" s="69"/>
      <c r="F200" s="34">
        <f>(F25+F43+F62+F82+F101+F121+F141+F161+F180+F199)/(IF(F25=0,0,1)+IF(F43=0,0,1)+IF(F62=0,0,1)+IF(F82=0,0,1)+IF(F101=0,0,1)+IF(F121=0,0,1)+IF(F141=0,0,1)+IF(F161=0,0,1)+IF(F180=0,0,1)+IF(F199=0,0,1))</f>
        <v>1501</v>
      </c>
      <c r="G200" s="34">
        <f>(G25+G43+G62+G82+G101+G121+G141+G161+G180+G199)/(IF(G25=0,0,1)+IF(G43=0,0,1)+IF(G62=0,0,1)+IF(G82=0,0,1)+IF(G101=0,0,1)+IF(G121=0,0,1)+IF(G141=0,0,1)+IF(G161=0,0,1)+IF(G180=0,0,1)+IF(G199=0,0,1))</f>
        <v>50.156999999999996</v>
      </c>
      <c r="H200" s="34">
        <f>(H25+H43+H62+H82+H101+H121+H141+H161+H180+H199)/(IF(H25=0,0,1)+IF(H43=0,0,1)+IF(H62=0,0,1)+IF(H82=0,0,1)+IF(H101=0,0,1)+IF(H121=0,0,1)+IF(H141=0,0,1)+IF(H161=0,0,1)+IF(H180=0,0,1)+IF(H199=0,0,1))</f>
        <v>56.145999999999994</v>
      </c>
      <c r="I200" s="34">
        <f>(I25+I43+I62+I82+I101+I121+I141+I161+I180+I199)/(IF(I25=0,0,1)+IF(I43=0,0,1)+IF(I62=0,0,1)+IF(I82=0,0,1)+IF(I101=0,0,1)+IF(I121=0,0,1)+IF(I141=0,0,1)+IF(I161=0,0,1)+IF(I180=0,0,1)+IF(I199=0,0,1))</f>
        <v>228.09700000000004</v>
      </c>
      <c r="J200" s="34">
        <f>(J25+J43+J62+J82+J101+J121+J141+J161+J180+J199)/(IF(J25=0,0,1)+IF(J43=0,0,1)+IF(J62=0,0,1)+IF(J82=0,0,1)+IF(J101=0,0,1)+IF(J121=0,0,1)+IF(J141=0,0,1)+IF(J161=0,0,1)+IF(J180=0,0,1)+IF(J199=0,0,1))</f>
        <v>1657.1680000000001</v>
      </c>
      <c r="K200" s="34"/>
      <c r="L200" s="61">
        <f>(L25+L43+L62+L82+L101+L121+L141+L161+L180+L199)/(IF(L25=0,0,1)+IF(L43=0,0,1)+IF(L62=0,0,1)+IF(L82=0,0,1)+IF(L101=0,0,1)+IF(L121=0,0,1)+IF(L141=0,0,1)+IF(L161=0,0,1)+IF(L180=0,0,1)+IF(L199=0,0,1))</f>
        <v>228</v>
      </c>
    </row>
  </sheetData>
  <mergeCells count="14">
    <mergeCell ref="C1:E1"/>
    <mergeCell ref="H1:K1"/>
    <mergeCell ref="H2:K2"/>
    <mergeCell ref="C43:D43"/>
    <mergeCell ref="C62:D62"/>
    <mergeCell ref="C82:D82"/>
    <mergeCell ref="C101:D101"/>
    <mergeCell ref="C25:D25"/>
    <mergeCell ref="C200:E200"/>
    <mergeCell ref="C199:D199"/>
    <mergeCell ref="C121:D121"/>
    <mergeCell ref="C141:D141"/>
    <mergeCell ref="C161:D161"/>
    <mergeCell ref="C180:D1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2025-12-01T06:38:06Z</dcterms:modified>
</cp:coreProperties>
</file>